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ina Fallai\Dropbox\KARLSBORGS\ÅRSMÖTEN  STÄMMOR\2025\"/>
    </mc:Choice>
  </mc:AlternateContent>
  <xr:revisionPtr revIDLastSave="0" documentId="13_ncr:1_{E7D926C1-2417-46D3-BAAD-66DC3B6C4D83}" xr6:coauthVersionLast="47" xr6:coauthVersionMax="47" xr10:uidLastSave="{00000000-0000-0000-0000-000000000000}"/>
  <bookViews>
    <workbookView xWindow="-108" yWindow="-108" windowWidth="23256" windowHeight="12456" xr2:uid="{07EE2BCF-6CDD-467E-9BCE-C547C72B4187}"/>
  </bookViews>
  <sheets>
    <sheet name="Blad1" sheetId="1" r:id="rId1"/>
  </sheets>
  <definedNames>
    <definedName name="_xlnm.Print_Area" localSheetId="0">Blad1!$A$1:$I$59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C26" i="1" s="1"/>
  <c r="C23" i="1"/>
  <c r="D45" i="1"/>
  <c r="C45" i="1"/>
  <c r="G37" i="1"/>
  <c r="B26" i="1"/>
  <c r="B23" i="1"/>
  <c r="D21" i="1"/>
  <c r="D20" i="1"/>
  <c r="D19" i="1"/>
  <c r="D15" i="1"/>
  <c r="C15" i="1"/>
  <c r="G11" i="1"/>
  <c r="G22" i="1" s="1"/>
</calcChain>
</file>

<file path=xl/sharedStrings.xml><?xml version="1.0" encoding="utf-8"?>
<sst xmlns="http://schemas.openxmlformats.org/spreadsheetml/2006/main" count="85" uniqueCount="70">
  <si>
    <t>RESULTATRÄKNING</t>
  </si>
  <si>
    <t>BALANSRÄKNING</t>
  </si>
  <si>
    <t>Intäkter</t>
  </si>
  <si>
    <t>Kostnader</t>
  </si>
  <si>
    <t>Differens</t>
  </si>
  <si>
    <t>Medlemsavgiften</t>
  </si>
  <si>
    <t>Tillgångar</t>
  </si>
  <si>
    <t xml:space="preserve">   gräsklippning</t>
  </si>
  <si>
    <t>Plusgiro</t>
  </si>
  <si>
    <t xml:space="preserve">   vinterunderhåll</t>
  </si>
  <si>
    <t>Sparkonto</t>
  </si>
  <si>
    <t xml:space="preserve">   underhåll  löpande</t>
  </si>
  <si>
    <t>Underhållsfondskonto</t>
  </si>
  <si>
    <t xml:space="preserve">   städ dag</t>
  </si>
  <si>
    <t>Kundfodringar</t>
  </si>
  <si>
    <t xml:space="preserve">   administration mm</t>
  </si>
  <si>
    <t>Summa</t>
  </si>
  <si>
    <t>försäkring</t>
  </si>
  <si>
    <t xml:space="preserve">  arvoden inkl soc avg</t>
  </si>
  <si>
    <t xml:space="preserve">  övrigt</t>
  </si>
  <si>
    <t xml:space="preserve">Skulder </t>
  </si>
  <si>
    <t>Summa intäkter</t>
  </si>
  <si>
    <t>Leverantörsskulder</t>
  </si>
  <si>
    <t>El garage inkl laddboxar</t>
  </si>
  <si>
    <t xml:space="preserve"> Eget kapital</t>
  </si>
  <si>
    <t>Vattenkostnader</t>
  </si>
  <si>
    <t>Eget kapital</t>
  </si>
  <si>
    <t>Sophämtning</t>
  </si>
  <si>
    <t>Summa skulder, eget kapital</t>
  </si>
  <si>
    <t>Telia service avg</t>
  </si>
  <si>
    <t>Återbetald moms</t>
  </si>
  <si>
    <t>Beräknat årsresultat</t>
  </si>
  <si>
    <t>rörelsens resultat</t>
  </si>
  <si>
    <t xml:space="preserve">Totalt </t>
  </si>
  <si>
    <t/>
  </si>
  <si>
    <t>*ett hushåll får ersättning med  800 kr  per år för plats för central vattenmätare</t>
  </si>
  <si>
    <t>BUDGET 2025</t>
  </si>
  <si>
    <t>UNDERHÅLLSFONDEN 2025</t>
  </si>
  <si>
    <t>ing saldo 2025</t>
  </si>
  <si>
    <t>insättning 2025</t>
  </si>
  <si>
    <t xml:space="preserve">   underhåll  löpande </t>
  </si>
  <si>
    <t xml:space="preserve">  elförbrukn i garagen</t>
  </si>
  <si>
    <t>Planerat underhåll/investeringar</t>
  </si>
  <si>
    <t>vattenmätarbrunnar  2025</t>
  </si>
  <si>
    <t>Elförstärkning</t>
  </si>
  <si>
    <t>ränteintäkter</t>
  </si>
  <si>
    <t>Takrenovering             2027?</t>
  </si>
  <si>
    <t>* övriga kostnader debiteras efter förbrukning</t>
  </si>
  <si>
    <t xml:space="preserve">                                                                                                                            kostnader per husägare</t>
  </si>
  <si>
    <t>Har ni frågor kring ekonomin är ni välkomna</t>
  </si>
  <si>
    <t>Medlemsavgift</t>
  </si>
  <si>
    <t>/år/hushåll</t>
  </si>
  <si>
    <t>att kontakta kassör</t>
  </si>
  <si>
    <t xml:space="preserve">Vattenkostnad     </t>
  </si>
  <si>
    <t>fast</t>
  </si>
  <si>
    <t>Om ni vill ha bokföringsprogrammets</t>
  </si>
  <si>
    <t>/km3</t>
  </si>
  <si>
    <t>utskrifter av resultat- och balansräkning</t>
  </si>
  <si>
    <t>Sophämt  5 kärl</t>
  </si>
  <si>
    <t>skickar jag dessa på begäran.</t>
  </si>
  <si>
    <t xml:space="preserve">telia serv avgift </t>
  </si>
  <si>
    <t>underhållsfond</t>
  </si>
  <si>
    <t>fallai.marina@gmail.com</t>
  </si>
  <si>
    <t>* inga avgiftshöjningar beräknade</t>
  </si>
  <si>
    <t>ränta/förlust</t>
  </si>
  <si>
    <t>summa tot intäkter</t>
  </si>
  <si>
    <t>täcker följande kostnader</t>
  </si>
  <si>
    <t>täcks genom fakturering</t>
  </si>
  <si>
    <t xml:space="preserve">följande kostnader </t>
  </si>
  <si>
    <t>per km3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</si>
</sst>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i/>
      <sz val="12"/>
      <name val="Aptos Narrow"/>
      <family val="2"/>
      <scheme val="minor"/>
    </font>
    <font>
      <sz val="10"/>
      <color theme="1"/>
      <name val="Aptos Narrow"/>
      <family val="2"/>
      <scheme val="minor"/>
    </font>
    <font>
      <i/>
      <sz val="12"/>
      <name val="Aptos Narrow"/>
      <family val="2"/>
      <scheme val="minor"/>
    </font>
    <font>
      <i/>
      <sz val="12"/>
      <color indexed="8"/>
      <name val="Aptos Narrow"/>
      <family val="2"/>
      <scheme val="minor"/>
    </font>
    <font>
      <sz val="12"/>
      <name val="Aptos Narrow"/>
      <family val="2"/>
      <scheme val="minor"/>
    </font>
    <font>
      <sz val="12"/>
      <color indexed="8"/>
      <name val="Aptos Narrow"/>
      <family val="2"/>
      <scheme val="minor"/>
    </font>
    <font>
      <i/>
      <sz val="1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2">
    <xf numFmtId="0" fontId="0" fillId="0" borderId="0" xfId="0"/>
    <xf numFmtId="0" fontId="4" fillId="0" borderId="0" xfId="0" applyFont="1"/>
    <xf numFmtId="0" fontId="0" fillId="0" borderId="0" xfId="0" applyAlignment="1">
      <alignment horizontal="right"/>
    </xf>
    <xf numFmtId="0" fontId="5" fillId="0" borderId="1" xfId="0" applyFont="1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3" fontId="6" fillId="0" borderId="1" xfId="0" applyNumberFormat="1" applyFont="1" applyBorder="1" applyAlignment="1">
      <alignment horizontal="left"/>
    </xf>
    <xf numFmtId="0" fontId="5" fillId="0" borderId="3" xfId="1" applyNumberFormat="1" applyFont="1" applyBorder="1" applyAlignment="1">
      <alignment horizontal="center" vertical="top"/>
    </xf>
    <xf numFmtId="0" fontId="0" fillId="0" borderId="4" xfId="0" applyBorder="1"/>
    <xf numFmtId="0" fontId="5" fillId="0" borderId="5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64" fontId="8" fillId="0" borderId="6" xfId="1" applyNumberFormat="1" applyFont="1" applyBorder="1" applyAlignment="1">
      <alignment horizontal="right"/>
    </xf>
    <xf numFmtId="0" fontId="9" fillId="0" borderId="4" xfId="0" applyFont="1" applyBorder="1"/>
    <xf numFmtId="164" fontId="8" fillId="0" borderId="5" xfId="1" applyNumberFormat="1" applyFont="1" applyFill="1" applyBorder="1" applyAlignment="1">
      <alignment horizontal="right" vertical="center"/>
    </xf>
    <xf numFmtId="1" fontId="8" fillId="0" borderId="5" xfId="1" applyNumberFormat="1" applyFont="1" applyFill="1" applyBorder="1" applyAlignment="1">
      <alignment horizontal="right" vertical="center"/>
    </xf>
    <xf numFmtId="1" fontId="10" fillId="0" borderId="6" xfId="1" applyNumberFormat="1" applyFont="1" applyFill="1" applyBorder="1" applyAlignment="1">
      <alignment horizontal="right" vertical="center"/>
    </xf>
    <xf numFmtId="3" fontId="6" fillId="0" borderId="4" xfId="0" applyNumberFormat="1" applyFont="1" applyBorder="1" applyAlignment="1">
      <alignment horizontal="left"/>
    </xf>
    <xf numFmtId="0" fontId="11" fillId="0" borderId="4" xfId="0" applyFont="1" applyBorder="1"/>
    <xf numFmtId="164" fontId="8" fillId="0" borderId="5" xfId="1" applyNumberFormat="1" applyFont="1" applyFill="1" applyBorder="1" applyAlignment="1">
      <alignment horizontal="right"/>
    </xf>
    <xf numFmtId="164" fontId="10" fillId="0" borderId="6" xfId="1" applyNumberFormat="1" applyFont="1" applyFill="1" applyBorder="1" applyAlignment="1">
      <alignment horizontal="right"/>
    </xf>
    <xf numFmtId="0" fontId="8" fillId="0" borderId="4" xfId="0" applyFont="1" applyBorder="1" applyAlignment="1">
      <alignment horizontal="left"/>
    </xf>
    <xf numFmtId="3" fontId="12" fillId="0" borderId="4" xfId="0" applyNumberFormat="1" applyFont="1" applyBorder="1"/>
    <xf numFmtId="0" fontId="5" fillId="0" borderId="4" xfId="0" applyFont="1" applyBorder="1" applyAlignment="1">
      <alignment horizontal="left"/>
    </xf>
    <xf numFmtId="164" fontId="5" fillId="0" borderId="6" xfId="1" applyNumberFormat="1" applyFont="1" applyBorder="1" applyAlignment="1">
      <alignment horizontal="right"/>
    </xf>
    <xf numFmtId="0" fontId="6" fillId="0" borderId="4" xfId="0" applyFont="1" applyBorder="1"/>
    <xf numFmtId="164" fontId="5" fillId="0" borderId="5" xfId="1" applyNumberFormat="1" applyFont="1" applyFill="1" applyBorder="1" applyAlignment="1">
      <alignment horizontal="right"/>
    </xf>
    <xf numFmtId="164" fontId="7" fillId="0" borderId="6" xfId="1" applyNumberFormat="1" applyFont="1" applyFill="1" applyBorder="1" applyAlignment="1">
      <alignment horizontal="right"/>
    </xf>
    <xf numFmtId="3" fontId="13" fillId="0" borderId="4" xfId="0" applyNumberFormat="1" applyFont="1" applyBorder="1" applyAlignment="1">
      <alignment horizontal="left"/>
    </xf>
    <xf numFmtId="164" fontId="0" fillId="0" borderId="5" xfId="1" applyNumberFormat="1" applyFont="1" applyFill="1" applyBorder="1" applyAlignment="1">
      <alignment horizontal="right"/>
    </xf>
    <xf numFmtId="3" fontId="13" fillId="0" borderId="4" xfId="0" applyNumberFormat="1" applyFont="1" applyBorder="1"/>
    <xf numFmtId="0" fontId="0" fillId="0" borderId="4" xfId="0" applyBorder="1" applyAlignment="1">
      <alignment horizontal="left"/>
    </xf>
    <xf numFmtId="3" fontId="14" fillId="0" borderId="4" xfId="0" applyNumberFormat="1" applyFont="1" applyBorder="1"/>
    <xf numFmtId="164" fontId="0" fillId="0" borderId="7" xfId="1" applyNumberFormat="1" applyFont="1" applyFill="1" applyBorder="1" applyAlignment="1">
      <alignment horizontal="right"/>
    </xf>
    <xf numFmtId="0" fontId="2" fillId="0" borderId="8" xfId="0" applyFont="1" applyBorder="1"/>
    <xf numFmtId="164" fontId="2" fillId="0" borderId="9" xfId="1" applyNumberFormat="1" applyFont="1" applyBorder="1" applyAlignment="1">
      <alignment horizontal="right"/>
    </xf>
    <xf numFmtId="164" fontId="0" fillId="0" borderId="0" xfId="1" applyNumberFormat="1" applyFont="1" applyAlignment="1">
      <alignment horizontal="right"/>
    </xf>
    <xf numFmtId="164" fontId="7" fillId="0" borderId="0" xfId="1" applyNumberFormat="1" applyFont="1" applyFill="1" applyBorder="1" applyAlignment="1">
      <alignment horizontal="right"/>
    </xf>
    <xf numFmtId="164" fontId="5" fillId="0" borderId="0" xfId="1" applyNumberFormat="1" applyFont="1" applyFill="1" applyBorder="1" applyAlignment="1">
      <alignment horizontal="right"/>
    </xf>
    <xf numFmtId="164" fontId="8" fillId="0" borderId="0" xfId="1" applyNumberFormat="1" applyFont="1" applyFill="1" applyBorder="1" applyAlignment="1">
      <alignment horizontal="right"/>
    </xf>
    <xf numFmtId="3" fontId="6" fillId="0" borderId="4" xfId="0" applyNumberFormat="1" applyFont="1" applyBorder="1"/>
    <xf numFmtId="164" fontId="10" fillId="0" borderId="0" xfId="1" applyNumberFormat="1" applyFont="1" applyFill="1" applyBorder="1" applyAlignment="1">
      <alignment horizontal="right"/>
    </xf>
    <xf numFmtId="3" fontId="6" fillId="0" borderId="8" xfId="0" applyNumberFormat="1" applyFont="1" applyBorder="1"/>
    <xf numFmtId="164" fontId="8" fillId="0" borderId="10" xfId="1" applyNumberFormat="1" applyFont="1" applyFill="1" applyBorder="1" applyAlignment="1">
      <alignment horizontal="right"/>
    </xf>
    <xf numFmtId="164" fontId="7" fillId="0" borderId="9" xfId="1" applyNumberFormat="1" applyFont="1" applyFill="1" applyBorder="1" applyAlignment="1">
      <alignment horizontal="right"/>
    </xf>
    <xf numFmtId="3" fontId="6" fillId="0" borderId="0" xfId="0" applyNumberFormat="1" applyFont="1" applyAlignment="1">
      <alignment horizontal="left"/>
    </xf>
    <xf numFmtId="164" fontId="8" fillId="0" borderId="0" xfId="1" applyNumberFormat="1" applyFont="1" applyBorder="1" applyAlignment="1">
      <alignment horizontal="right"/>
    </xf>
    <xf numFmtId="3" fontId="13" fillId="0" borderId="0" xfId="0" applyNumberFormat="1" applyFont="1"/>
    <xf numFmtId="164" fontId="8" fillId="0" borderId="0" xfId="1" quotePrefix="1" applyNumberFormat="1" applyFont="1" applyFill="1" applyBorder="1" applyAlignment="1">
      <alignment horizontal="right"/>
    </xf>
    <xf numFmtId="3" fontId="15" fillId="0" borderId="0" xfId="0" applyNumberFormat="1" applyFont="1"/>
    <xf numFmtId="0" fontId="0" fillId="0" borderId="2" xfId="0" applyBorder="1"/>
    <xf numFmtId="0" fontId="0" fillId="0" borderId="11" xfId="0" applyBorder="1"/>
    <xf numFmtId="0" fontId="0" fillId="0" borderId="3" xfId="0" applyBorder="1"/>
    <xf numFmtId="164" fontId="8" fillId="0" borderId="3" xfId="1" applyNumberFormat="1" applyFont="1" applyBorder="1" applyAlignment="1">
      <alignment horizontal="right"/>
    </xf>
    <xf numFmtId="0" fontId="7" fillId="0" borderId="4" xfId="0" applyFont="1" applyBorder="1" applyAlignment="1">
      <alignment horizontal="right" vertical="center"/>
    </xf>
    <xf numFmtId="0" fontId="0" fillId="0" borderId="5" xfId="0" applyBorder="1"/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0" fillId="0" borderId="13" xfId="0" applyBorder="1"/>
    <xf numFmtId="0" fontId="16" fillId="0" borderId="0" xfId="0" applyFont="1" applyAlignment="1">
      <alignment horizontal="left"/>
    </xf>
    <xf numFmtId="164" fontId="8" fillId="0" borderId="12" xfId="1" applyNumberFormat="1" applyFont="1" applyFill="1" applyBorder="1" applyAlignment="1">
      <alignment horizontal="right" vertical="center"/>
    </xf>
    <xf numFmtId="1" fontId="8" fillId="0" borderId="6" xfId="1" applyNumberFormat="1" applyFont="1" applyFill="1" applyBorder="1" applyAlignment="1">
      <alignment horizontal="right" vertical="center"/>
    </xf>
    <xf numFmtId="164" fontId="5" fillId="0" borderId="0" xfId="1" applyNumberFormat="1" applyFont="1" applyBorder="1" applyAlignment="1">
      <alignment horizontal="right"/>
    </xf>
    <xf numFmtId="164" fontId="8" fillId="0" borderId="12" xfId="1" applyNumberFormat="1" applyFont="1" applyFill="1" applyBorder="1" applyAlignment="1">
      <alignment horizontal="right"/>
    </xf>
    <xf numFmtId="164" fontId="8" fillId="0" borderId="6" xfId="1" applyNumberFormat="1" applyFont="1" applyFill="1" applyBorder="1" applyAlignment="1">
      <alignment horizontal="right"/>
    </xf>
    <xf numFmtId="3" fontId="17" fillId="0" borderId="4" xfId="0" applyNumberFormat="1" applyFont="1" applyBorder="1" applyAlignment="1">
      <alignment horizontal="left"/>
    </xf>
    <xf numFmtId="3" fontId="14" fillId="0" borderId="8" xfId="0" applyNumberFormat="1" applyFont="1" applyBorder="1"/>
    <xf numFmtId="164" fontId="2" fillId="0" borderId="9" xfId="1" applyNumberFormat="1" applyFont="1" applyFill="1" applyBorder="1" applyAlignment="1">
      <alignment horizontal="right"/>
    </xf>
    <xf numFmtId="164" fontId="0" fillId="0" borderId="0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3" fontId="6" fillId="0" borderId="14" xfId="0" applyNumberFormat="1" applyFont="1" applyBorder="1"/>
    <xf numFmtId="164" fontId="2" fillId="0" borderId="15" xfId="1" applyNumberFormat="1" applyFont="1" applyFill="1" applyBorder="1" applyAlignment="1">
      <alignment horizontal="right"/>
    </xf>
    <xf numFmtId="3" fontId="13" fillId="0" borderId="13" xfId="0" applyNumberFormat="1" applyFont="1" applyBorder="1"/>
    <xf numFmtId="164" fontId="8" fillId="0" borderId="16" xfId="1" applyNumberFormat="1" applyFont="1" applyFill="1" applyBorder="1" applyAlignment="1">
      <alignment horizontal="right"/>
    </xf>
    <xf numFmtId="0" fontId="6" fillId="0" borderId="8" xfId="0" applyFont="1" applyBorder="1"/>
    <xf numFmtId="0" fontId="0" fillId="0" borderId="10" xfId="0" applyBorder="1"/>
    <xf numFmtId="164" fontId="5" fillId="0" borderId="17" xfId="1" applyNumberFormat="1" applyFont="1" applyFill="1" applyBorder="1" applyAlignment="1">
      <alignment horizontal="right"/>
    </xf>
    <xf numFmtId="164" fontId="5" fillId="0" borderId="9" xfId="1" applyNumberFormat="1" applyFont="1" applyFill="1" applyBorder="1" applyAlignment="1">
      <alignment horizontal="right"/>
    </xf>
    <xf numFmtId="3" fontId="13" fillId="0" borderId="18" xfId="0" applyNumberFormat="1" applyFont="1" applyBorder="1"/>
    <xf numFmtId="0" fontId="0" fillId="0" borderId="19" xfId="0" applyBorder="1"/>
    <xf numFmtId="0" fontId="6" fillId="0" borderId="0" xfId="0" applyFont="1"/>
    <xf numFmtId="0" fontId="15" fillId="0" borderId="0" xfId="0" applyFont="1"/>
    <xf numFmtId="0" fontId="18" fillId="0" borderId="0" xfId="0" applyFont="1"/>
    <xf numFmtId="164" fontId="18" fillId="0" borderId="0" xfId="1" applyNumberFormat="1" applyFont="1" applyFill="1" applyBorder="1" applyAlignment="1">
      <alignment horizontal="right"/>
    </xf>
    <xf numFmtId="164" fontId="2" fillId="0" borderId="1" xfId="1" applyNumberFormat="1" applyFont="1" applyFill="1" applyBorder="1" applyAlignment="1">
      <alignment horizontal="right"/>
    </xf>
    <xf numFmtId="0" fontId="16" fillId="0" borderId="0" xfId="0" applyFont="1"/>
    <xf numFmtId="164" fontId="8" fillId="0" borderId="4" xfId="1" applyNumberFormat="1" applyFont="1" applyFill="1" applyBorder="1" applyAlignment="1">
      <alignment horizontal="left"/>
    </xf>
    <xf numFmtId="1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left"/>
    </xf>
    <xf numFmtId="1" fontId="1" fillId="0" borderId="5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/>
    <xf numFmtId="1" fontId="1" fillId="0" borderId="10" xfId="1" applyNumberFormat="1" applyFont="1" applyFill="1" applyBorder="1" applyAlignment="1">
      <alignment horizontal="center"/>
    </xf>
    <xf numFmtId="0" fontId="3" fillId="0" borderId="0" xfId="2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19" fillId="0" borderId="5" xfId="1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164" fontId="20" fillId="0" borderId="6" xfId="1" applyNumberFormat="1" applyFont="1" applyFill="1" applyBorder="1" applyAlignment="1">
      <alignment horizontal="right"/>
    </xf>
    <xf numFmtId="0" fontId="5" fillId="0" borderId="4" xfId="0" applyFont="1" applyBorder="1"/>
    <xf numFmtId="0" fontId="0" fillId="0" borderId="20" xfId="0" applyBorder="1"/>
    <xf numFmtId="2" fontId="0" fillId="0" borderId="0" xfId="0" applyNumberFormat="1"/>
    <xf numFmtId="0" fontId="0" fillId="0" borderId="17" xfId="0" applyBorder="1" applyAlignment="1">
      <alignment horizontal="left" vertical="top"/>
    </xf>
  </cellXfs>
  <cellStyles count="3">
    <cellStyle name="Hyperlänk" xfId="2" builtinId="8"/>
    <cellStyle name="Normal" xfId="0" builtinId="0"/>
    <cellStyle name="Tusenta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llai.mari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11B35-E58E-4065-9C12-382A153953D8}">
  <dimension ref="A2:L60"/>
  <sheetViews>
    <sheetView tabSelected="1" topLeftCell="A4" zoomScaleNormal="100" workbookViewId="0">
      <selection activeCell="G59" sqref="G59"/>
    </sheetView>
  </sheetViews>
  <sheetFormatPr defaultRowHeight="14.4" x14ac:dyDescent="0.3"/>
  <cols>
    <col min="1" max="1" width="22.44140625" customWidth="1"/>
    <col min="2" max="2" width="11.21875" customWidth="1"/>
    <col min="3" max="3" width="10.44140625" customWidth="1"/>
    <col min="4" max="4" width="9.77734375" customWidth="1"/>
    <col min="5" max="5" width="21.5546875" customWidth="1"/>
    <col min="6" max="6" width="24.33203125" customWidth="1"/>
    <col min="7" max="7" width="13.21875" customWidth="1"/>
  </cols>
  <sheetData>
    <row r="2" spans="1:7" ht="18.600000000000001" thickBot="1" x14ac:dyDescent="0.4">
      <c r="A2" s="1"/>
      <c r="B2" s="2"/>
      <c r="C2" s="2"/>
      <c r="D2" s="2"/>
    </row>
    <row r="3" spans="1:7" ht="15.6" x14ac:dyDescent="0.3">
      <c r="A3" s="3" t="s">
        <v>0</v>
      </c>
      <c r="B3" s="95">
        <v>2024</v>
      </c>
      <c r="C3" s="4"/>
      <c r="D3" s="5"/>
      <c r="F3" s="6" t="s">
        <v>1</v>
      </c>
      <c r="G3" s="7">
        <v>2024</v>
      </c>
    </row>
    <row r="4" spans="1:7" ht="15.6" x14ac:dyDescent="0.3">
      <c r="A4" s="8"/>
      <c r="B4" s="96" t="s">
        <v>2</v>
      </c>
      <c r="C4" s="9" t="s">
        <v>3</v>
      </c>
      <c r="D4" s="10" t="s">
        <v>4</v>
      </c>
      <c r="F4" s="8"/>
      <c r="G4" s="11"/>
    </row>
    <row r="5" spans="1:7" ht="15.6" x14ac:dyDescent="0.3">
      <c r="A5" s="12" t="s">
        <v>5</v>
      </c>
      <c r="B5" s="13">
        <v>405280</v>
      </c>
      <c r="C5" s="14"/>
      <c r="D5" s="15"/>
      <c r="F5" s="16" t="s">
        <v>6</v>
      </c>
      <c r="G5" s="11"/>
    </row>
    <row r="6" spans="1:7" ht="15.6" x14ac:dyDescent="0.3">
      <c r="A6" s="12" t="s">
        <v>66</v>
      </c>
      <c r="B6" s="13"/>
      <c r="C6" s="14"/>
      <c r="D6" s="15"/>
      <c r="F6" s="16"/>
      <c r="G6" s="11"/>
    </row>
    <row r="7" spans="1:7" ht="15.6" x14ac:dyDescent="0.3">
      <c r="A7" s="17" t="s">
        <v>7</v>
      </c>
      <c r="B7" s="18"/>
      <c r="C7" s="18">
        <v>24300</v>
      </c>
      <c r="D7" s="19"/>
      <c r="F7" s="20" t="s">
        <v>8</v>
      </c>
      <c r="G7" s="11">
        <v>16902</v>
      </c>
    </row>
    <row r="8" spans="1:7" ht="15.6" x14ac:dyDescent="0.3">
      <c r="A8" s="17" t="s">
        <v>9</v>
      </c>
      <c r="B8" s="18"/>
      <c r="C8" s="18">
        <v>104090</v>
      </c>
      <c r="D8" s="19"/>
      <c r="F8" s="20" t="s">
        <v>10</v>
      </c>
      <c r="G8" s="11">
        <v>195912</v>
      </c>
    </row>
    <row r="9" spans="1:7" ht="15.6" x14ac:dyDescent="0.3">
      <c r="A9" s="17" t="s">
        <v>11</v>
      </c>
      <c r="B9" s="18"/>
      <c r="C9" s="18">
        <v>194750</v>
      </c>
      <c r="D9" s="19"/>
      <c r="F9" s="20" t="s">
        <v>12</v>
      </c>
      <c r="G9" s="11">
        <v>534600</v>
      </c>
    </row>
    <row r="10" spans="1:7" ht="15.6" x14ac:dyDescent="0.3">
      <c r="A10" s="17" t="s">
        <v>13</v>
      </c>
      <c r="B10" s="18"/>
      <c r="C10" s="18">
        <v>9767</v>
      </c>
      <c r="D10" s="19"/>
      <c r="F10" s="20" t="s">
        <v>14</v>
      </c>
      <c r="G10" s="11">
        <v>333652</v>
      </c>
    </row>
    <row r="11" spans="1:7" ht="15.6" x14ac:dyDescent="0.3">
      <c r="A11" s="21" t="s">
        <v>15</v>
      </c>
      <c r="B11" s="18"/>
      <c r="C11" s="18">
        <v>30188</v>
      </c>
      <c r="D11" s="19"/>
      <c r="F11" s="22" t="s">
        <v>16</v>
      </c>
      <c r="G11" s="23">
        <f>SUM(G7:G10)</f>
        <v>1081066</v>
      </c>
    </row>
    <row r="12" spans="1:7" ht="15.6" x14ac:dyDescent="0.3">
      <c r="A12" s="21" t="s">
        <v>17</v>
      </c>
      <c r="B12" s="18"/>
      <c r="C12" s="18">
        <v>8061</v>
      </c>
      <c r="D12" s="19"/>
      <c r="F12" s="22"/>
      <c r="G12" s="23"/>
    </row>
    <row r="13" spans="1:7" ht="15.6" x14ac:dyDescent="0.3">
      <c r="A13" s="21" t="s">
        <v>18</v>
      </c>
      <c r="B13" s="18"/>
      <c r="C13" s="18">
        <v>42776</v>
      </c>
      <c r="D13" s="19"/>
      <c r="F13" s="22"/>
      <c r="G13" s="23"/>
    </row>
    <row r="14" spans="1:7" ht="15.6" x14ac:dyDescent="0.3">
      <c r="A14" s="21" t="s">
        <v>19</v>
      </c>
      <c r="B14" s="18"/>
      <c r="C14" s="18">
        <v>200</v>
      </c>
      <c r="D14" s="19"/>
      <c r="F14" s="22" t="s">
        <v>20</v>
      </c>
      <c r="G14" s="11"/>
    </row>
    <row r="15" spans="1:7" ht="15.6" x14ac:dyDescent="0.3">
      <c r="A15" s="24"/>
      <c r="B15" s="94"/>
      <c r="C15" s="94">
        <f>SUM(C7:C14)</f>
        <v>414132</v>
      </c>
      <c r="D15" s="97">
        <f>405280-407138</f>
        <v>-1858</v>
      </c>
      <c r="E15" s="84"/>
      <c r="F15" s="27" t="s">
        <v>22</v>
      </c>
      <c r="G15" s="11">
        <v>120000</v>
      </c>
    </row>
    <row r="16" spans="1:7" ht="15.6" x14ac:dyDescent="0.3">
      <c r="A16" s="98" t="s">
        <v>68</v>
      </c>
      <c r="B16" s="28"/>
      <c r="C16" s="28"/>
      <c r="D16" s="97"/>
      <c r="F16" s="27"/>
      <c r="G16" s="11"/>
    </row>
    <row r="17" spans="1:10" ht="15.6" x14ac:dyDescent="0.3">
      <c r="A17" s="98" t="s">
        <v>67</v>
      </c>
      <c r="B17" s="28"/>
      <c r="C17" s="28"/>
      <c r="D17" s="97"/>
      <c r="F17" s="27"/>
      <c r="G17" s="11"/>
    </row>
    <row r="18" spans="1:10" ht="15.6" x14ac:dyDescent="0.3">
      <c r="A18" s="29" t="s">
        <v>23</v>
      </c>
      <c r="B18" s="28">
        <v>21141</v>
      </c>
      <c r="C18" s="18">
        <v>31977</v>
      </c>
      <c r="D18" s="97">
        <v>-10836</v>
      </c>
      <c r="F18" s="22" t="s">
        <v>24</v>
      </c>
      <c r="G18" s="11"/>
    </row>
    <row r="19" spans="1:10" ht="15.6" x14ac:dyDescent="0.3">
      <c r="A19" s="29" t="s">
        <v>25</v>
      </c>
      <c r="B19" s="28">
        <v>402202</v>
      </c>
      <c r="C19" s="18">
        <v>396882</v>
      </c>
      <c r="D19" s="97">
        <f>B19-C19</f>
        <v>5320</v>
      </c>
      <c r="F19" s="20" t="s">
        <v>26</v>
      </c>
      <c r="G19" s="11">
        <v>895778</v>
      </c>
    </row>
    <row r="20" spans="1:10" ht="15.6" x14ac:dyDescent="0.3">
      <c r="A20" s="29" t="s">
        <v>27</v>
      </c>
      <c r="B20" s="28">
        <v>123768</v>
      </c>
      <c r="C20" s="18">
        <v>122814</v>
      </c>
      <c r="D20" s="97">
        <f>B20-C20</f>
        <v>954</v>
      </c>
      <c r="F20" s="30" t="s">
        <v>28</v>
      </c>
      <c r="G20" s="23">
        <v>1015778</v>
      </c>
    </row>
    <row r="21" spans="1:10" ht="15.6" x14ac:dyDescent="0.3">
      <c r="A21" s="31" t="s">
        <v>29</v>
      </c>
      <c r="B21" s="28">
        <v>6480</v>
      </c>
      <c r="C21" s="18">
        <v>6701</v>
      </c>
      <c r="D21" s="97">
        <f>B21-C21</f>
        <v>-221</v>
      </c>
      <c r="F21" s="30"/>
      <c r="G21" s="23"/>
    </row>
    <row r="22" spans="1:10" ht="16.2" thickBot="1" x14ac:dyDescent="0.35">
      <c r="A22" s="29" t="s">
        <v>30</v>
      </c>
      <c r="B22" s="32">
        <v>58860</v>
      </c>
      <c r="C22" s="18"/>
      <c r="D22" s="26"/>
      <c r="F22" s="33" t="s">
        <v>31</v>
      </c>
      <c r="G22" s="34">
        <f>G11-G20</f>
        <v>65288</v>
      </c>
    </row>
    <row r="23" spans="1:10" ht="15.6" x14ac:dyDescent="0.3">
      <c r="A23" s="29" t="s">
        <v>65</v>
      </c>
      <c r="B23" s="94">
        <f>SUM(B18:B22)</f>
        <v>612451</v>
      </c>
      <c r="C23" s="94">
        <f>SUM(C18:C22)</f>
        <v>558374</v>
      </c>
      <c r="D23" s="26"/>
      <c r="F23" s="35"/>
    </row>
    <row r="24" spans="1:10" ht="15.6" x14ac:dyDescent="0.3">
      <c r="A24" s="29" t="s">
        <v>32</v>
      </c>
      <c r="B24" s="25">
        <v>1017731</v>
      </c>
      <c r="C24" s="25">
        <f>414132+558374</f>
        <v>972506</v>
      </c>
      <c r="D24" s="26"/>
      <c r="E24" s="36"/>
      <c r="G24" s="37"/>
      <c r="H24" s="37"/>
    </row>
    <row r="25" spans="1:10" ht="15.6" x14ac:dyDescent="0.3">
      <c r="A25" s="29" t="s">
        <v>64</v>
      </c>
      <c r="B25" s="18">
        <v>13072</v>
      </c>
      <c r="C25" s="94">
        <v>-6991</v>
      </c>
      <c r="D25" s="26"/>
      <c r="E25" s="36"/>
      <c r="G25" s="38"/>
      <c r="H25" s="37"/>
    </row>
    <row r="26" spans="1:10" ht="15.6" x14ac:dyDescent="0.3">
      <c r="A26" s="39" t="s">
        <v>33</v>
      </c>
      <c r="B26" s="25">
        <f>SUM(B24:B25)</f>
        <v>1030803</v>
      </c>
      <c r="C26" s="25">
        <f>SUM(C24:C25)</f>
        <v>965515</v>
      </c>
      <c r="D26" s="26"/>
      <c r="E26" s="40"/>
      <c r="G26" s="37"/>
      <c r="H26" s="37"/>
    </row>
    <row r="27" spans="1:10" ht="15.6" x14ac:dyDescent="0.3">
      <c r="A27" s="39"/>
      <c r="B27" s="25"/>
      <c r="C27" s="25"/>
      <c r="D27" s="26"/>
      <c r="E27" s="36"/>
    </row>
    <row r="28" spans="1:10" ht="16.2" thickBot="1" x14ac:dyDescent="0.35">
      <c r="A28" s="41" t="s">
        <v>31</v>
      </c>
      <c r="B28" s="42"/>
      <c r="C28" s="42"/>
      <c r="D28" s="43">
        <v>65288</v>
      </c>
      <c r="E28" s="36"/>
      <c r="G28" s="44"/>
      <c r="H28" s="45"/>
    </row>
    <row r="29" spans="1:10" ht="15.6" x14ac:dyDescent="0.3">
      <c r="A29" s="46"/>
      <c r="B29" s="38"/>
      <c r="C29" s="47" t="s">
        <v>34</v>
      </c>
      <c r="D29" s="38"/>
      <c r="E29" s="38"/>
      <c r="H29" s="45"/>
    </row>
    <row r="30" spans="1:10" ht="15.6" x14ac:dyDescent="0.3">
      <c r="A30" s="48" t="s">
        <v>35</v>
      </c>
      <c r="B30" s="38"/>
      <c r="C30" s="47"/>
      <c r="D30" s="38"/>
      <c r="E30" s="38"/>
      <c r="H30" s="45"/>
    </row>
    <row r="31" spans="1:10" ht="15.6" x14ac:dyDescent="0.3">
      <c r="A31" s="46"/>
      <c r="B31" s="45"/>
      <c r="C31" s="45"/>
      <c r="D31" s="45"/>
      <c r="H31" s="45"/>
    </row>
    <row r="32" spans="1:10" ht="16.2" thickBot="1" x14ac:dyDescent="0.35">
      <c r="A32" s="2"/>
      <c r="I32" s="45"/>
      <c r="J32" s="40"/>
    </row>
    <row r="33" spans="1:12" ht="15.6" x14ac:dyDescent="0.3">
      <c r="A33" s="3" t="s">
        <v>36</v>
      </c>
      <c r="B33" s="49"/>
      <c r="C33" s="50"/>
      <c r="D33" s="51"/>
      <c r="F33" s="6" t="s">
        <v>37</v>
      </c>
      <c r="G33" s="52"/>
      <c r="I33" s="45"/>
      <c r="J33" s="40"/>
    </row>
    <row r="34" spans="1:12" ht="15.6" x14ac:dyDescent="0.3">
      <c r="A34" s="53"/>
      <c r="B34" s="54"/>
      <c r="C34" s="55" t="s">
        <v>2</v>
      </c>
      <c r="D34" s="56" t="s">
        <v>3</v>
      </c>
      <c r="F34" s="57"/>
      <c r="G34" s="11"/>
      <c r="H34" s="38"/>
      <c r="I34" s="45"/>
      <c r="J34" s="40"/>
      <c r="L34" s="58"/>
    </row>
    <row r="35" spans="1:12" ht="15.6" x14ac:dyDescent="0.3">
      <c r="A35" s="12" t="s">
        <v>5</v>
      </c>
      <c r="B35" s="54"/>
      <c r="C35" s="59">
        <v>405280</v>
      </c>
      <c r="D35" s="60"/>
      <c r="F35" s="8" t="s">
        <v>38</v>
      </c>
      <c r="G35" s="11">
        <v>534600</v>
      </c>
      <c r="I35" s="61"/>
      <c r="J35" s="40"/>
    </row>
    <row r="36" spans="1:12" ht="15.6" x14ac:dyDescent="0.3">
      <c r="A36" s="17" t="s">
        <v>7</v>
      </c>
      <c r="B36" s="54"/>
      <c r="C36" s="62"/>
      <c r="D36" s="63">
        <v>40000</v>
      </c>
      <c r="F36" s="64" t="s">
        <v>39</v>
      </c>
      <c r="G36" s="11">
        <v>324000</v>
      </c>
      <c r="I36" s="61"/>
      <c r="J36" s="36"/>
    </row>
    <row r="37" spans="1:12" ht="16.2" thickBot="1" x14ac:dyDescent="0.35">
      <c r="A37" s="17" t="s">
        <v>9</v>
      </c>
      <c r="B37" s="54"/>
      <c r="C37" s="62"/>
      <c r="D37" s="63">
        <v>100000</v>
      </c>
      <c r="F37" s="65"/>
      <c r="G37" s="66">
        <f>SUM(G35:G36)</f>
        <v>858600</v>
      </c>
      <c r="I37" s="45"/>
      <c r="J37" s="36"/>
    </row>
    <row r="38" spans="1:12" ht="15.6" x14ac:dyDescent="0.3">
      <c r="A38" s="17" t="s">
        <v>40</v>
      </c>
      <c r="B38" s="54"/>
      <c r="C38" s="62"/>
      <c r="D38" s="63">
        <v>187000</v>
      </c>
      <c r="F38" s="46"/>
      <c r="G38" s="67"/>
      <c r="I38" s="45"/>
      <c r="J38" s="68"/>
    </row>
    <row r="39" spans="1:12" ht="16.2" thickBot="1" x14ac:dyDescent="0.35">
      <c r="A39" s="17" t="s">
        <v>41</v>
      </c>
      <c r="B39" s="54"/>
      <c r="C39" s="62"/>
      <c r="D39" s="63">
        <v>13000</v>
      </c>
      <c r="I39" s="45"/>
      <c r="J39" s="68"/>
    </row>
    <row r="40" spans="1:12" ht="15.6" x14ac:dyDescent="0.3">
      <c r="A40" s="17" t="s">
        <v>13</v>
      </c>
      <c r="B40" s="54"/>
      <c r="C40" s="62"/>
      <c r="D40" s="63">
        <v>12000</v>
      </c>
      <c r="F40" s="69" t="s">
        <v>42</v>
      </c>
      <c r="G40" s="70"/>
      <c r="I40" s="45"/>
      <c r="J40" s="36"/>
    </row>
    <row r="41" spans="1:12" ht="15.6" x14ac:dyDescent="0.3">
      <c r="A41" s="21" t="s">
        <v>15</v>
      </c>
      <c r="B41" s="54"/>
      <c r="C41" s="62"/>
      <c r="D41" s="63">
        <v>20000</v>
      </c>
      <c r="F41" s="71" t="s">
        <v>43</v>
      </c>
      <c r="G41" s="72">
        <v>350000</v>
      </c>
      <c r="I41" s="45"/>
      <c r="J41" s="40"/>
    </row>
    <row r="42" spans="1:12" ht="15.6" x14ac:dyDescent="0.3">
      <c r="A42" s="21" t="s">
        <v>18</v>
      </c>
      <c r="B42" s="54"/>
      <c r="C42" s="62"/>
      <c r="D42" s="63">
        <v>45000</v>
      </c>
      <c r="F42" s="71" t="s">
        <v>44</v>
      </c>
      <c r="G42" s="72">
        <v>200000</v>
      </c>
      <c r="I42" s="61"/>
      <c r="J42" s="36"/>
    </row>
    <row r="43" spans="1:12" ht="15.6" x14ac:dyDescent="0.3">
      <c r="A43" s="21" t="s">
        <v>45</v>
      </c>
      <c r="B43" s="54"/>
      <c r="C43" s="62">
        <v>15000</v>
      </c>
      <c r="D43" s="63">
        <v>0</v>
      </c>
      <c r="F43" s="71" t="s">
        <v>46</v>
      </c>
      <c r="G43" s="72"/>
      <c r="I43" s="61"/>
      <c r="J43" s="36"/>
    </row>
    <row r="44" spans="1:12" ht="15.6" x14ac:dyDescent="0.3">
      <c r="A44" s="21" t="s">
        <v>19</v>
      </c>
      <c r="B44" s="54"/>
      <c r="C44" s="62"/>
      <c r="D44" s="63">
        <v>3280</v>
      </c>
      <c r="F44" s="57"/>
      <c r="G44" s="72"/>
      <c r="I44" s="45"/>
      <c r="J44" s="36"/>
    </row>
    <row r="45" spans="1:12" ht="16.2" thickBot="1" x14ac:dyDescent="0.35">
      <c r="A45" s="73" t="s">
        <v>21</v>
      </c>
      <c r="B45" s="74"/>
      <c r="C45" s="75">
        <f>SUM(C35:C43)</f>
        <v>420280</v>
      </c>
      <c r="D45" s="76">
        <f>SUM(D36:D44)</f>
        <v>420280</v>
      </c>
      <c r="F45" s="77"/>
      <c r="G45" s="78"/>
      <c r="I45" s="45"/>
      <c r="J45" s="38"/>
    </row>
    <row r="46" spans="1:12" ht="15.6" x14ac:dyDescent="0.3">
      <c r="A46" s="79"/>
      <c r="C46" s="37"/>
      <c r="D46" s="37"/>
      <c r="F46" s="46"/>
      <c r="I46" s="45"/>
      <c r="J46" s="38"/>
    </row>
    <row r="47" spans="1:12" ht="15.6" x14ac:dyDescent="0.3">
      <c r="A47" s="80" t="s">
        <v>47</v>
      </c>
      <c r="B47" s="81"/>
      <c r="C47" s="82"/>
      <c r="D47" s="37"/>
      <c r="F47" s="46"/>
      <c r="I47" s="45"/>
      <c r="J47" s="38"/>
    </row>
    <row r="48" spans="1:12" ht="16.2" thickBot="1" x14ac:dyDescent="0.35">
      <c r="A48" s="79"/>
      <c r="C48" s="37"/>
      <c r="D48" s="37"/>
      <c r="G48" s="37"/>
      <c r="I48" s="45"/>
      <c r="J48" s="38"/>
    </row>
    <row r="49" spans="1:10" ht="15.6" x14ac:dyDescent="0.3">
      <c r="A49" s="83" t="s">
        <v>48</v>
      </c>
      <c r="B49" s="49"/>
      <c r="C49" s="49"/>
      <c r="D49" s="51"/>
      <c r="F49" s="84" t="s">
        <v>49</v>
      </c>
      <c r="G49" s="37"/>
      <c r="I49" s="45"/>
      <c r="J49" s="38"/>
    </row>
    <row r="50" spans="1:10" ht="15.6" x14ac:dyDescent="0.3">
      <c r="A50" s="85" t="s">
        <v>50</v>
      </c>
      <c r="B50" s="54"/>
      <c r="C50" s="86">
        <v>7520</v>
      </c>
      <c r="D50" s="87" t="s">
        <v>51</v>
      </c>
      <c r="F50" s="84" t="s">
        <v>52</v>
      </c>
      <c r="G50" s="38"/>
    </row>
    <row r="51" spans="1:10" ht="15.6" x14ac:dyDescent="0.3">
      <c r="A51" s="29" t="s">
        <v>53</v>
      </c>
      <c r="B51" s="54" t="s">
        <v>54</v>
      </c>
      <c r="C51" s="88">
        <v>2884</v>
      </c>
      <c r="D51" s="87" t="s">
        <v>51</v>
      </c>
      <c r="F51" s="48" t="s">
        <v>55</v>
      </c>
    </row>
    <row r="52" spans="1:10" ht="15.6" x14ac:dyDescent="0.3">
      <c r="A52" s="29" t="s">
        <v>53</v>
      </c>
      <c r="B52" s="54" t="s">
        <v>56</v>
      </c>
      <c r="C52" s="88">
        <v>84</v>
      </c>
      <c r="D52" s="87" t="s">
        <v>69</v>
      </c>
      <c r="F52" s="58" t="s">
        <v>57</v>
      </c>
    </row>
    <row r="53" spans="1:10" ht="15.6" x14ac:dyDescent="0.3">
      <c r="A53" s="29" t="s">
        <v>58</v>
      </c>
      <c r="B53" s="54"/>
      <c r="C53" s="88">
        <v>2292</v>
      </c>
      <c r="D53" s="87" t="s">
        <v>51</v>
      </c>
      <c r="F53" s="58" t="s">
        <v>59</v>
      </c>
      <c r="G53" s="61"/>
    </row>
    <row r="54" spans="1:10" ht="15.6" x14ac:dyDescent="0.3">
      <c r="A54" s="31" t="s">
        <v>60</v>
      </c>
      <c r="B54" s="54"/>
      <c r="C54" s="88">
        <v>120</v>
      </c>
      <c r="D54" s="87" t="s">
        <v>51</v>
      </c>
      <c r="G54" s="47"/>
    </row>
    <row r="55" spans="1:10" ht="16.2" thickBot="1" x14ac:dyDescent="0.35">
      <c r="A55" s="89" t="s">
        <v>61</v>
      </c>
      <c r="B55" s="74"/>
      <c r="C55" s="90">
        <v>6000</v>
      </c>
      <c r="D55" s="101" t="s">
        <v>51</v>
      </c>
      <c r="E55" s="99"/>
      <c r="F55" s="91" t="s">
        <v>62</v>
      </c>
      <c r="G55" s="92"/>
    </row>
    <row r="56" spans="1:10" ht="15.6" x14ac:dyDescent="0.3">
      <c r="B56" s="36"/>
      <c r="D56" s="37"/>
      <c r="E56" s="37"/>
    </row>
    <row r="57" spans="1:10" ht="15.6" x14ac:dyDescent="0.3">
      <c r="A57" s="84" t="s">
        <v>63</v>
      </c>
      <c r="B57" s="2"/>
      <c r="C57" s="2"/>
      <c r="D57" s="2"/>
      <c r="E57" s="93"/>
      <c r="F57" s="61"/>
    </row>
    <row r="58" spans="1:10" x14ac:dyDescent="0.3">
      <c r="B58" s="2"/>
      <c r="C58" s="2"/>
      <c r="D58" s="2"/>
      <c r="E58" s="2"/>
    </row>
    <row r="60" spans="1:10" x14ac:dyDescent="0.3">
      <c r="D60" s="100"/>
    </row>
  </sheetData>
  <hyperlinks>
    <hyperlink ref="F55" r:id="rId1" xr:uid="{F3CC18A2-A4DF-4671-ACA6-0AC9E4A56F8C}"/>
  </hyperlinks>
  <pageMargins left="0.7" right="0.7" top="0.75" bottom="0.75" header="0.3" footer="0.3"/>
  <pageSetup paperSize="9" scale="76" orientation="portrait" r:id="rId2"/>
  <rowBreaks count="1" manualBreakCount="1">
    <brk id="5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FALLAI</dc:creator>
  <cp:lastModifiedBy>MARINA FALLAI</cp:lastModifiedBy>
  <cp:lastPrinted>2025-03-04T14:36:28Z</cp:lastPrinted>
  <dcterms:created xsi:type="dcterms:W3CDTF">2025-03-04T13:38:31Z</dcterms:created>
  <dcterms:modified xsi:type="dcterms:W3CDTF">2025-03-07T19:30:06Z</dcterms:modified>
</cp:coreProperties>
</file>