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ärare\Documents\Karlsborg\2020\"/>
    </mc:Choice>
  </mc:AlternateContent>
  <xr:revisionPtr revIDLastSave="0" documentId="8_{31DC7495-F045-4E16-9DA7-84A793F4217C}" xr6:coauthVersionLast="47" xr6:coauthVersionMax="47" xr10:uidLastSave="{00000000-0000-0000-0000-000000000000}"/>
  <bookViews>
    <workbookView xWindow="-120" yWindow="-120" windowWidth="24240" windowHeight="13140" activeTab="1" xr2:uid="{E7B13EDC-4FE1-47C0-ADE9-462875CD750B}"/>
  </bookViews>
  <sheets>
    <sheet name="2020" sheetId="1" r:id="rId1"/>
    <sheet name="Budgetförslag 2021" sheetId="3" r:id="rId2"/>
    <sheet name="Blad1" sheetId="4" r:id="rId3"/>
  </sheets>
  <definedNames>
    <definedName name="_xlnm.Print_Area" localSheetId="1">'Budgetförslag 2021'!$A$1:$Q$41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" i="4" l="1"/>
  <c r="K5" i="1"/>
  <c r="L5" i="1"/>
  <c r="E9" i="3"/>
  <c r="B35" i="3"/>
  <c r="C9" i="3"/>
  <c r="F32" i="1"/>
  <c r="E32" i="1"/>
  <c r="F9" i="1"/>
  <c r="E9" i="1"/>
  <c r="C9" i="1"/>
</calcChain>
</file>

<file path=xl/sharedStrings.xml><?xml version="1.0" encoding="utf-8"?>
<sst xmlns="http://schemas.openxmlformats.org/spreadsheetml/2006/main" count="138" uniqueCount="99">
  <si>
    <t>Intäkter</t>
  </si>
  <si>
    <t>Utfall</t>
  </si>
  <si>
    <t>Budget förslag A</t>
  </si>
  <si>
    <t>Budget förslag B</t>
  </si>
  <si>
    <t>Budgetkommentarer 2019</t>
  </si>
  <si>
    <t>Medlemsintäkter</t>
  </si>
  <si>
    <t>kvartalsvis utdeb à kr 960:-  §</t>
  </si>
  <si>
    <r>
      <t xml:space="preserve">kvartalsvis  kr 1410 </t>
    </r>
    <r>
      <rPr>
        <sz val="14"/>
        <color theme="1"/>
        <rFont val="Arial"/>
        <family val="2"/>
      </rPr>
      <t>*</t>
    </r>
  </si>
  <si>
    <t>Vattenintäkter</t>
  </si>
  <si>
    <t>se nedan ***</t>
  </si>
  <si>
    <t>Sophämtning</t>
  </si>
  <si>
    <t>se nedan ****</t>
  </si>
  <si>
    <t>Extra utdebitering</t>
  </si>
  <si>
    <t>Övriga intäkter</t>
  </si>
  <si>
    <t>ränta på fiberlånen</t>
  </si>
  <si>
    <t>Telia service avg</t>
  </si>
  <si>
    <t>ingår med 120 i medlemsavgif</t>
  </si>
  <si>
    <t>Summa intäkter</t>
  </si>
  <si>
    <t>Kostnader</t>
  </si>
  <si>
    <t xml:space="preserve">Budget
förslag </t>
  </si>
  <si>
    <t>Elkostnader</t>
  </si>
  <si>
    <t xml:space="preserve">Elförbruk. Garag, </t>
  </si>
  <si>
    <t>Vattenkostnader</t>
  </si>
  <si>
    <t xml:space="preserve">Vattenavläsn </t>
  </si>
  <si>
    <t>bod och avläsningar</t>
  </si>
  <si>
    <t>Tv-anläggningen</t>
  </si>
  <si>
    <t xml:space="preserve">120:- per fastighet och år  </t>
  </si>
  <si>
    <t>**</t>
  </si>
  <si>
    <t>Kostnadsersättning</t>
  </si>
  <si>
    <t>elskåp S14</t>
  </si>
  <si>
    <t>Rep garage</t>
  </si>
  <si>
    <t>****</t>
  </si>
  <si>
    <t>Gräsklipp m m</t>
  </si>
  <si>
    <t xml:space="preserve">Gräsklippning och trimning </t>
  </si>
  <si>
    <t>Arvoden styrelsen</t>
  </si>
  <si>
    <t xml:space="preserve">Arvoden till styrelsen </t>
  </si>
  <si>
    <t>Rep o underhåll</t>
  </si>
  <si>
    <t xml:space="preserve">Rep, underhåll </t>
  </si>
  <si>
    <t>Vinterunderhåll</t>
  </si>
  <si>
    <t>Snöröjning, sandning</t>
  </si>
  <si>
    <t>Städdag</t>
  </si>
  <si>
    <t>Kostnad för container m.m.</t>
  </si>
  <si>
    <t>Administration</t>
  </si>
  <si>
    <t>Bankavg, , kontors mat.</t>
  </si>
  <si>
    <t>Hemsida, web</t>
  </si>
  <si>
    <t>Försäkringar</t>
  </si>
  <si>
    <t xml:space="preserve"> Länsförsäkringar.</t>
  </si>
  <si>
    <t>Stämma/möte</t>
  </si>
  <si>
    <t>Lokalhyra</t>
  </si>
  <si>
    <t>Räntekostnad</t>
  </si>
  <si>
    <t xml:space="preserve">fiber lånet </t>
  </si>
  <si>
    <t>totala kostnader</t>
  </si>
  <si>
    <t>Underhållsplan</t>
  </si>
  <si>
    <t>Summa kostnader</t>
  </si>
  <si>
    <t>*</t>
  </si>
  <si>
    <t>I budgetförslaget B föreslås en aviftshöjning med 450 kr /kvartal</t>
  </si>
  <si>
    <t>faktiska priset blir 124:- per fastighet  vi debiterar 120:-   vilket gör en förlust med 216 kr / år för föreningen</t>
  </si>
  <si>
    <t>***</t>
  </si>
  <si>
    <r>
      <rPr>
        <u/>
        <sz val="11"/>
        <color indexed="8"/>
        <rFont val="Calibri"/>
        <family val="2"/>
        <scheme val="minor"/>
      </rPr>
      <t>Vattenkostnad</t>
    </r>
    <r>
      <rPr>
        <sz val="11"/>
        <color indexed="8"/>
        <rFont val="Calibri"/>
        <family val="2"/>
        <scheme val="minor"/>
      </rPr>
      <t xml:space="preserve"> för respektive fastighet  beräknas till Kr 31:-m3 samt fast avgift kr 262.- per kvartal.</t>
    </r>
  </si>
  <si>
    <r>
      <rPr>
        <u/>
        <sz val="11"/>
        <color theme="1"/>
        <rFont val="Calibri"/>
        <family val="2"/>
        <scheme val="minor"/>
      </rPr>
      <t>Sophanteringskostnad</t>
    </r>
    <r>
      <rPr>
        <sz val="11"/>
        <color theme="1"/>
        <rFont val="Calibri"/>
        <family val="2"/>
        <scheme val="minor"/>
      </rPr>
      <t xml:space="preserve"> för respektive fastighet  280:- /kvartal </t>
    </r>
  </si>
  <si>
    <r>
      <rPr>
        <u/>
        <sz val="11"/>
        <color theme="1"/>
        <rFont val="Calibri"/>
        <family val="2"/>
        <scheme val="minor"/>
      </rPr>
      <t>Service avgift</t>
    </r>
    <r>
      <rPr>
        <sz val="11"/>
        <color theme="1"/>
        <rFont val="Calibri"/>
        <family val="2"/>
        <scheme val="minor"/>
      </rPr>
      <t xml:space="preserve"> för fiberunderhåll 30:- /kvartal och fastighet</t>
    </r>
  </si>
  <si>
    <t>Garage rep sammanslaget med konto för reparationer</t>
  </si>
  <si>
    <t>Budget</t>
  </si>
  <si>
    <t xml:space="preserve">Budget </t>
  </si>
  <si>
    <t>övriga kostnader</t>
  </si>
  <si>
    <t>ränteintäkt intäkter</t>
  </si>
  <si>
    <t>underhållsplan</t>
  </si>
  <si>
    <t>Förslag</t>
  </si>
  <si>
    <t xml:space="preserve">                                                       1 Medlemsavgiften och telia service avgift</t>
  </si>
  <si>
    <t>2 Ränteintäkt</t>
  </si>
  <si>
    <r>
      <t>5 vattenavläsning</t>
    </r>
    <r>
      <rPr>
        <sz val="11"/>
        <color theme="1"/>
        <rFont val="Calibri"/>
        <family val="2"/>
        <scheme val="minor"/>
      </rPr>
      <t xml:space="preserve"> TROTAB tar betalt för att läsa av i våra brunnar</t>
    </r>
  </si>
  <si>
    <r>
      <t xml:space="preserve">6 sophämtning </t>
    </r>
    <r>
      <rPr>
        <sz val="11"/>
        <color theme="1"/>
        <rFont val="Calibri"/>
        <family val="2"/>
        <scheme val="minor"/>
      </rPr>
      <t>intäkter och kostnader borde ta ut varandra</t>
    </r>
  </si>
  <si>
    <r>
      <t xml:space="preserve">7 </t>
    </r>
    <r>
      <rPr>
        <sz val="11"/>
        <color theme="1"/>
        <rFont val="Calibri"/>
        <family val="2"/>
        <scheme val="minor"/>
      </rPr>
      <t>inga uppgifter</t>
    </r>
  </si>
  <si>
    <r>
      <t xml:space="preserve">8 telias serv avgift </t>
    </r>
    <r>
      <rPr>
        <sz val="11"/>
        <color theme="1"/>
        <rFont val="Calibri"/>
        <family val="2"/>
        <scheme val="minor"/>
      </rPr>
      <t>vi har fått i retur 1224 och den har kostat oss 8340</t>
    </r>
  </si>
  <si>
    <r>
      <t xml:space="preserve">9 </t>
    </r>
    <r>
      <rPr>
        <sz val="11"/>
        <color theme="1"/>
        <rFont val="Calibri"/>
        <family val="2"/>
        <scheme val="minor"/>
      </rPr>
      <t>ersättning för elmätare på S14</t>
    </r>
  </si>
  <si>
    <t>avvikelse från budgeterat neråt</t>
  </si>
  <si>
    <t>avvikelse från budgeterat uppåt</t>
  </si>
  <si>
    <t>Kommentarer till budgetförslag</t>
  </si>
  <si>
    <r>
      <t>11</t>
    </r>
    <r>
      <rPr>
        <sz val="11"/>
        <color theme="1"/>
        <rFont val="Calibri"/>
        <family val="2"/>
        <scheme val="minor"/>
      </rPr>
      <t xml:space="preserve"> kostnaderna lite lägre p g a  färre ersättare</t>
    </r>
  </si>
  <si>
    <r>
      <t xml:space="preserve">12 </t>
    </r>
    <r>
      <rPr>
        <sz val="11"/>
        <color theme="1"/>
        <rFont val="Calibri"/>
        <family val="2"/>
        <scheme val="minor"/>
      </rPr>
      <t>rep underhåll som inte gäller underhållsplanen</t>
    </r>
  </si>
  <si>
    <r>
      <rPr>
        <b/>
        <sz val="11"/>
        <color theme="1"/>
        <rFont val="Calibri"/>
        <family val="2"/>
        <scheme val="minor"/>
      </rPr>
      <t xml:space="preserve">3 elkostnader   </t>
    </r>
    <r>
      <rPr>
        <sz val="11"/>
        <color theme="1"/>
        <rFont val="Calibri"/>
        <family val="2"/>
        <scheme val="minor"/>
      </rPr>
      <t>garagen Rodergatan och Strandvägen</t>
    </r>
  </si>
  <si>
    <t xml:space="preserve"> kostnader</t>
  </si>
  <si>
    <t>underskott fr given budget</t>
  </si>
  <si>
    <t>balanseras tack vare oväntade intäkter för vatten och några andra poster</t>
  </si>
  <si>
    <t>budget och  utfall</t>
  </si>
  <si>
    <t xml:space="preserve">underhållsplan 97200 kr per år.  Kostnaden som ni ser blev 2020 betydligt mer </t>
  </si>
  <si>
    <t>I medlemsavgiften 5640 kr per år har telias serviceavgift ingått med 120 kr.</t>
  </si>
  <si>
    <t>fakturorna får den en egen rad.  Dvs medlemsavgiften blir 5520 kr per år</t>
  </si>
  <si>
    <t>Avgiften höjs nu till 160:- per år. (10 kr per kvartal) För att denna ska synas tydligare på kvartals</t>
  </si>
  <si>
    <t>8 lån för fiberinstallationen finns kvar och räntan som betalas för dessa är 76:- per år  dvs   8*76  = 610 kr</t>
  </si>
  <si>
    <r>
      <t>10</t>
    </r>
    <r>
      <rPr>
        <sz val="11"/>
        <color theme="1"/>
        <rFont val="Calibri"/>
        <family val="2"/>
        <scheme val="minor"/>
      </rPr>
      <t xml:space="preserve"> lägre kostnad än beräknad, torr sommar, </t>
    </r>
  </si>
  <si>
    <r>
      <t xml:space="preserve">13 </t>
    </r>
    <r>
      <rPr>
        <sz val="11"/>
        <color theme="1"/>
        <rFont val="Calibri"/>
        <family val="2"/>
        <scheme val="minor"/>
      </rPr>
      <t>vinterunderhållet dock bäst budgetera som tidigare</t>
    </r>
  </si>
  <si>
    <r>
      <rPr>
        <b/>
        <sz val="11"/>
        <color theme="1"/>
        <rFont val="Calibri"/>
        <family val="2"/>
        <scheme val="minor"/>
      </rPr>
      <t xml:space="preserve">14 </t>
    </r>
    <r>
      <rPr>
        <sz val="11"/>
        <color theme="1"/>
        <rFont val="Calibri"/>
        <family val="2"/>
        <scheme val="minor"/>
      </rPr>
      <t xml:space="preserve">större container kostar mer </t>
    </r>
  </si>
  <si>
    <r>
      <rPr>
        <b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vattenintäkter och vattenkostnaderna borde ta ut varandra</t>
    </r>
  </si>
  <si>
    <t>(per kvartal 1380) och service avgiften 160 kr (40:- per kvartal)    (se kommentare 8)</t>
  </si>
  <si>
    <r>
      <rPr>
        <b/>
        <sz val="14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2020 blev det ett överskott av vattenintäkterna vilket vi knappast kan räkna med detta år. </t>
    </r>
  </si>
  <si>
    <t>Frågor eller funderingar?  Välkommen att kontakta kassör Marina Fallai   0705825314      email:  fallai.marina@gmail.com</t>
  </si>
  <si>
    <r>
      <rPr>
        <b/>
        <sz val="11"/>
        <color theme="1"/>
        <rFont val="Calibri"/>
        <family val="2"/>
        <scheme val="minor"/>
      </rPr>
      <t xml:space="preserve">15 underhållsplanen </t>
    </r>
    <r>
      <rPr>
        <sz val="11"/>
        <color theme="1"/>
        <rFont val="Calibri"/>
        <family val="2"/>
        <scheme val="minor"/>
      </rPr>
      <t>när vi höjde medlemsavgiften till 1380 avsatte vi för en femårig</t>
    </r>
  </si>
  <si>
    <r>
      <rPr>
        <b/>
        <sz val="11"/>
        <color theme="1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underskottet</t>
    </r>
    <r>
      <rPr>
        <sz val="11"/>
        <color theme="1"/>
        <rFont val="Calibri"/>
        <family val="2"/>
        <scheme val="minor"/>
      </rPr>
      <t xml:space="preserve"> i utfallet  p g a  underhållsplanen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</si>
</sst>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kr&quot;;[Red]\-#,##0\ &quot;kr&quot;"/>
    <numFmt numFmtId="44" formatCode="_-* #,##0.00\ &quot;kr&quot;_-;\-* #,##0.00\ &quot;kr&quot;_-;_-* &quot;-&quot;??\ &quot;kr&quot;_-;_-@_-"/>
    <numFmt numFmtId="43" formatCode="_-* #,##0.00_-;\-* #,##0.00_-;_-* &quot;-&quot;??_-;_-@_-"/>
    <numFmt numFmtId="164" formatCode="_-* #,##0\ _k_r_-;\-* #,##0\ _k_r_-;_-* &quot;-&quot;??\ _k_r_-;_-@_-"/>
    <numFmt numFmtId="165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9"/>
      <name val="Arial"/>
      <family val="2"/>
    </font>
    <font>
      <b/>
      <sz val="11"/>
      <name val="Calibri"/>
      <family val="2"/>
      <scheme val="minor"/>
    </font>
    <font>
      <b/>
      <u/>
      <sz val="8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sz val="8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u/>
      <sz val="11"/>
      <color indexed="8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4" fillId="0" borderId="2" xfId="0" applyFont="1" applyBorder="1"/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4" xfId="0" applyFont="1" applyBorder="1"/>
    <xf numFmtId="0" fontId="2" fillId="0" borderId="1" xfId="0" applyFont="1" applyBorder="1" applyAlignment="1">
      <alignment horizontal="center"/>
    </xf>
    <xf numFmtId="0" fontId="2" fillId="0" borderId="1" xfId="1" applyNumberFormat="1" applyFont="1" applyBorder="1" applyAlignment="1">
      <alignment horizontal="center"/>
    </xf>
    <xf numFmtId="0" fontId="7" fillId="0" borderId="1" xfId="0" applyFont="1" applyBorder="1"/>
    <xf numFmtId="3" fontId="8" fillId="0" borderId="3" xfId="0" applyNumberFormat="1" applyFont="1" applyBorder="1" applyAlignment="1">
      <alignment horizontal="left"/>
    </xf>
    <xf numFmtId="164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/>
    <xf numFmtId="0" fontId="9" fillId="0" borderId="1" xfId="0" applyFont="1" applyBorder="1"/>
    <xf numFmtId="49" fontId="8" fillId="0" borderId="0" xfId="0" applyNumberFormat="1" applyFont="1"/>
    <xf numFmtId="0" fontId="8" fillId="0" borderId="0" xfId="0" applyFont="1"/>
    <xf numFmtId="49" fontId="11" fillId="0" borderId="0" xfId="0" applyNumberFormat="1" applyFont="1"/>
    <xf numFmtId="0" fontId="0" fillId="0" borderId="1" xfId="0" applyBorder="1" applyAlignment="1">
      <alignment horizontal="center"/>
    </xf>
    <xf numFmtId="3" fontId="12" fillId="0" borderId="1" xfId="0" applyNumberFormat="1" applyFont="1" applyBorder="1"/>
    <xf numFmtId="0" fontId="8" fillId="0" borderId="5" xfId="0" applyFont="1" applyBorder="1"/>
    <xf numFmtId="0" fontId="3" fillId="0" borderId="1" xfId="0" applyFont="1" applyBorder="1"/>
    <xf numFmtId="164" fontId="2" fillId="0" borderId="1" xfId="1" applyNumberFormat="1" applyFont="1" applyBorder="1" applyAlignment="1">
      <alignment horizontal="center"/>
    </xf>
    <xf numFmtId="164" fontId="2" fillId="0" borderId="1" xfId="1" applyNumberFormat="1" applyFont="1" applyBorder="1"/>
    <xf numFmtId="165" fontId="2" fillId="0" borderId="1" xfId="1" applyNumberFormat="1" applyFont="1" applyBorder="1" applyAlignment="1"/>
    <xf numFmtId="164" fontId="0" fillId="0" borderId="1" xfId="1" applyNumberFormat="1" applyFont="1" applyBorder="1"/>
    <xf numFmtId="3" fontId="3" fillId="0" borderId="1" xfId="0" applyNumberFormat="1" applyFont="1" applyBorder="1"/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4" fillId="0" borderId="0" xfId="0" applyFont="1" applyAlignment="1">
      <alignment horizontal="right"/>
    </xf>
    <xf numFmtId="3" fontId="7" fillId="0" borderId="1" xfId="0" applyNumberFormat="1" applyFont="1" applyBorder="1"/>
    <xf numFmtId="0" fontId="15" fillId="0" borderId="0" xfId="0" applyFont="1"/>
    <xf numFmtId="0" fontId="16" fillId="0" borderId="0" xfId="0" applyFont="1"/>
    <xf numFmtId="6" fontId="0" fillId="0" borderId="0" xfId="0" applyNumberFormat="1"/>
    <xf numFmtId="164" fontId="0" fillId="0" borderId="1" xfId="1" applyNumberFormat="1" applyFont="1" applyBorder="1" applyAlignment="1"/>
    <xf numFmtId="0" fontId="8" fillId="0" borderId="1" xfId="0" applyFont="1" applyBorder="1"/>
    <xf numFmtId="165" fontId="0" fillId="0" borderId="1" xfId="1" applyNumberFormat="1" applyFont="1" applyBorder="1"/>
    <xf numFmtId="164" fontId="0" fillId="0" borderId="6" xfId="1" applyNumberFormat="1" applyFont="1" applyBorder="1"/>
    <xf numFmtId="164" fontId="0" fillId="0" borderId="0" xfId="0" applyNumberFormat="1"/>
    <xf numFmtId="164" fontId="2" fillId="0" borderId="1" xfId="1" applyNumberFormat="1" applyFont="1" applyBorder="1" applyAlignment="1"/>
    <xf numFmtId="165" fontId="2" fillId="0" borderId="1" xfId="1" applyNumberFormat="1" applyFont="1" applyBorder="1"/>
    <xf numFmtId="49" fontId="17" fillId="0" borderId="1" xfId="0" applyNumberFormat="1" applyFont="1" applyBorder="1"/>
    <xf numFmtId="165" fontId="1" fillId="0" borderId="1" xfId="1" applyNumberFormat="1" applyFont="1" applyBorder="1" applyAlignment="1">
      <alignment horizontal="center"/>
    </xf>
    <xf numFmtId="3" fontId="5" fillId="0" borderId="3" xfId="0" applyNumberFormat="1" applyFont="1" applyBorder="1"/>
    <xf numFmtId="0" fontId="0" fillId="0" borderId="3" xfId="0" applyBorder="1"/>
    <xf numFmtId="165" fontId="2" fillId="0" borderId="3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 vertical="center"/>
    </xf>
    <xf numFmtId="164" fontId="0" fillId="0" borderId="0" xfId="1" applyNumberFormat="1" applyFont="1"/>
    <xf numFmtId="0" fontId="0" fillId="0" borderId="2" xfId="0" applyBorder="1"/>
    <xf numFmtId="164" fontId="0" fillId="0" borderId="2" xfId="1" applyNumberFormat="1" applyFont="1" applyBorder="1"/>
    <xf numFmtId="3" fontId="7" fillId="0" borderId="0" xfId="0" applyNumberFormat="1" applyFont="1"/>
    <xf numFmtId="164" fontId="0" fillId="0" borderId="0" xfId="1" applyNumberFormat="1" applyFont="1" applyBorder="1"/>
    <xf numFmtId="0" fontId="18" fillId="0" borderId="0" xfId="0" applyFont="1"/>
    <xf numFmtId="49" fontId="12" fillId="0" borderId="0" xfId="0" applyNumberFormat="1" applyFont="1"/>
    <xf numFmtId="165" fontId="0" fillId="0" borderId="1" xfId="1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0" fillId="0" borderId="0" xfId="0" applyBorder="1"/>
    <xf numFmtId="0" fontId="0" fillId="0" borderId="1" xfId="2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3" fontId="5" fillId="0" borderId="1" xfId="0" applyNumberFormat="1" applyFont="1" applyBorder="1"/>
    <xf numFmtId="164" fontId="2" fillId="0" borderId="1" xfId="1" applyNumberFormat="1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2" applyNumberFormat="1" applyFont="1" applyFill="1" applyBorder="1" applyAlignment="1">
      <alignment horizontal="center"/>
    </xf>
    <xf numFmtId="0" fontId="2" fillId="0" borderId="1" xfId="2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0" fontId="21" fillId="0" borderId="0" xfId="0" applyFont="1"/>
    <xf numFmtId="0" fontId="22" fillId="0" borderId="0" xfId="0" applyFont="1"/>
    <xf numFmtId="0" fontId="21" fillId="0" borderId="0" xfId="2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7" fillId="0" borderId="7" xfId="0" applyFont="1" applyBorder="1"/>
    <xf numFmtId="3" fontId="0" fillId="0" borderId="7" xfId="2" applyNumberFormat="1" applyFont="1" applyBorder="1" applyAlignment="1">
      <alignment horizontal="center"/>
    </xf>
    <xf numFmtId="164" fontId="0" fillId="0" borderId="7" xfId="1" applyNumberFormat="1" applyFont="1" applyBorder="1" applyAlignment="1">
      <alignment horizontal="center"/>
    </xf>
    <xf numFmtId="0" fontId="0" fillId="0" borderId="7" xfId="2" applyNumberFormat="1" applyFon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0" fillId="0" borderId="8" xfId="0" applyBorder="1"/>
    <xf numFmtId="3" fontId="1" fillId="0" borderId="1" xfId="2" applyNumberFormat="1" applyFont="1" applyBorder="1" applyAlignment="1">
      <alignment horizontal="center"/>
    </xf>
    <xf numFmtId="3" fontId="7" fillId="0" borderId="1" xfId="1" applyNumberFormat="1" applyFont="1" applyFill="1" applyBorder="1" applyAlignment="1">
      <alignment horizontal="center"/>
    </xf>
    <xf numFmtId="0" fontId="0" fillId="0" borderId="0" xfId="0" applyFont="1"/>
    <xf numFmtId="0" fontId="0" fillId="0" borderId="1" xfId="0" applyFill="1" applyBorder="1"/>
    <xf numFmtId="0" fontId="0" fillId="2" borderId="0" xfId="0" applyFill="1" applyBorder="1"/>
    <xf numFmtId="0" fontId="0" fillId="3" borderId="0" xfId="0" applyFill="1" applyBorder="1"/>
    <xf numFmtId="164" fontId="0" fillId="4" borderId="1" xfId="1" applyNumberFormat="1" applyFont="1" applyFill="1" applyBorder="1"/>
    <xf numFmtId="164" fontId="0" fillId="4" borderId="1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5" fillId="0" borderId="0" xfId="0" applyFont="1" applyBorder="1"/>
    <xf numFmtId="0" fontId="23" fillId="0" borderId="1" xfId="0" applyFont="1" applyBorder="1" applyAlignment="1">
      <alignment horizontal="center"/>
    </xf>
    <xf numFmtId="0" fontId="24" fillId="0" borderId="0" xfId="0" applyFont="1"/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3">
    <cellStyle name="Normal" xfId="0" builtinId="0"/>
    <cellStyle name="Tusental" xfId="1" builtinId="3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14FA6-6243-43D3-885F-E92914585726}">
  <dimension ref="A1:L48"/>
  <sheetViews>
    <sheetView topLeftCell="A33" zoomScaleNormal="100" workbookViewId="0">
      <selection activeCell="K5" sqref="K5"/>
    </sheetView>
  </sheetViews>
  <sheetFormatPr defaultRowHeight="15" x14ac:dyDescent="0.25"/>
  <cols>
    <col min="1" max="1" width="18.140625" customWidth="1"/>
    <col min="2" max="2" width="20.42578125" customWidth="1"/>
    <col min="3" max="3" width="12" customWidth="1"/>
    <col min="4" max="4" width="3.42578125" customWidth="1"/>
    <col min="5" max="6" width="11.42578125" customWidth="1"/>
    <col min="7" max="7" width="14.140625" customWidth="1"/>
    <col min="10" max="10" width="10.5703125" bestFit="1" customWidth="1"/>
  </cols>
  <sheetData>
    <row r="1" spans="1:12" ht="30" x14ac:dyDescent="0.25">
      <c r="A1" s="92" t="s">
        <v>0</v>
      </c>
      <c r="B1" s="1"/>
      <c r="C1" s="2" t="s">
        <v>1</v>
      </c>
      <c r="D1" s="2"/>
      <c r="E1" s="3" t="s">
        <v>2</v>
      </c>
      <c r="F1" s="3" t="s">
        <v>3</v>
      </c>
      <c r="G1" s="4"/>
    </row>
    <row r="2" spans="1:12" x14ac:dyDescent="0.25">
      <c r="A2" s="92"/>
      <c r="B2" s="5" t="s">
        <v>4</v>
      </c>
      <c r="C2" s="6">
        <v>2019</v>
      </c>
      <c r="D2" s="6"/>
      <c r="E2" s="7">
        <v>2020</v>
      </c>
      <c r="F2" s="7">
        <v>2020</v>
      </c>
      <c r="G2" s="4"/>
    </row>
    <row r="3" spans="1:12" ht="18" x14ac:dyDescent="0.25">
      <c r="A3" s="8" t="s">
        <v>5</v>
      </c>
      <c r="B3" s="9" t="s">
        <v>6</v>
      </c>
      <c r="C3" s="10">
        <v>207360</v>
      </c>
      <c r="D3" s="10"/>
      <c r="E3" s="10">
        <v>207360</v>
      </c>
      <c r="F3" s="11">
        <v>304560</v>
      </c>
      <c r="G3" s="12" t="s">
        <v>7</v>
      </c>
      <c r="K3">
        <v>960</v>
      </c>
      <c r="L3">
        <v>960</v>
      </c>
    </row>
    <row r="4" spans="1:12" x14ac:dyDescent="0.25">
      <c r="A4" s="8" t="s">
        <v>8</v>
      </c>
      <c r="B4" s="13" t="s">
        <v>9</v>
      </c>
      <c r="C4" s="10"/>
      <c r="D4" s="10"/>
      <c r="E4" s="10"/>
      <c r="F4" s="10"/>
      <c r="K4">
        <v>420</v>
      </c>
      <c r="L4">
        <v>450</v>
      </c>
    </row>
    <row r="5" spans="1:12" x14ac:dyDescent="0.25">
      <c r="A5" s="8" t="s">
        <v>10</v>
      </c>
      <c r="B5" s="14" t="s">
        <v>11</v>
      </c>
      <c r="C5" s="10"/>
      <c r="D5" s="10"/>
      <c r="E5" s="10"/>
      <c r="F5" s="10"/>
      <c r="G5" s="4"/>
      <c r="K5">
        <f>SUM(K3:K4)</f>
        <v>1380</v>
      </c>
      <c r="L5">
        <f>SUM(L3:L4)</f>
        <v>1410</v>
      </c>
    </row>
    <row r="6" spans="1:12" x14ac:dyDescent="0.25">
      <c r="A6" s="8" t="s">
        <v>12</v>
      </c>
      <c r="B6" s="15"/>
      <c r="C6" s="16"/>
      <c r="D6" s="16"/>
      <c r="E6" s="16"/>
      <c r="F6" s="16"/>
      <c r="G6" s="4"/>
    </row>
    <row r="7" spans="1:12" x14ac:dyDescent="0.25">
      <c r="A7" s="8" t="s">
        <v>13</v>
      </c>
      <c r="B7" s="14" t="s">
        <v>14</v>
      </c>
      <c r="C7" s="16">
        <v>860</v>
      </c>
      <c r="D7" s="16"/>
      <c r="E7" s="16">
        <v>860</v>
      </c>
      <c r="F7" s="16">
        <v>860</v>
      </c>
      <c r="G7" s="4"/>
    </row>
    <row r="8" spans="1:12" x14ac:dyDescent="0.25">
      <c r="A8" s="17" t="s">
        <v>15</v>
      </c>
      <c r="B8" s="18" t="s">
        <v>16</v>
      </c>
      <c r="C8" s="16"/>
      <c r="D8" s="16"/>
      <c r="E8" s="16"/>
      <c r="F8" s="16"/>
      <c r="G8" s="4"/>
    </row>
    <row r="9" spans="1:12" ht="15.75" x14ac:dyDescent="0.25">
      <c r="A9" s="19" t="s">
        <v>17</v>
      </c>
      <c r="B9" s="13"/>
      <c r="C9" s="20">
        <f>SUM(C3:C8)</f>
        <v>208220</v>
      </c>
      <c r="D9" s="20"/>
      <c r="E9" s="21">
        <f>SUM(E3:E8)</f>
        <v>208220</v>
      </c>
      <c r="F9" s="22">
        <f>SUM(F3:F8)</f>
        <v>305420</v>
      </c>
      <c r="G9" s="23"/>
    </row>
    <row r="10" spans="1:12" ht="15.75" x14ac:dyDescent="0.25">
      <c r="A10" s="19"/>
      <c r="B10" s="13"/>
      <c r="C10" s="24"/>
      <c r="D10" s="24"/>
      <c r="E10" s="23"/>
      <c r="F10" s="4"/>
      <c r="G10" s="23"/>
    </row>
    <row r="11" spans="1:12" ht="31.5" x14ac:dyDescent="0.25">
      <c r="A11" s="93" t="s">
        <v>18</v>
      </c>
      <c r="B11" s="15"/>
      <c r="C11" s="25" t="s">
        <v>1</v>
      </c>
      <c r="D11" s="25"/>
      <c r="E11" s="26" t="s">
        <v>19</v>
      </c>
      <c r="F11" s="3" t="s">
        <v>3</v>
      </c>
      <c r="G11" s="23"/>
    </row>
    <row r="12" spans="1:12" x14ac:dyDescent="0.25">
      <c r="A12" s="93"/>
      <c r="B12" s="27"/>
      <c r="C12" s="6">
        <v>2019</v>
      </c>
      <c r="D12" s="6"/>
      <c r="E12" s="7">
        <v>2020</v>
      </c>
      <c r="F12" s="6">
        <v>2020</v>
      </c>
      <c r="G12" s="23"/>
    </row>
    <row r="13" spans="1:12" x14ac:dyDescent="0.25">
      <c r="A13" s="28" t="s">
        <v>20</v>
      </c>
      <c r="B13" s="14" t="s">
        <v>21</v>
      </c>
      <c r="C13" s="23">
        <v>11552</v>
      </c>
      <c r="D13" s="23"/>
      <c r="E13" s="23">
        <v>12000</v>
      </c>
      <c r="F13" s="23">
        <v>12000</v>
      </c>
      <c r="G13" s="23"/>
    </row>
    <row r="14" spans="1:12" x14ac:dyDescent="0.25">
      <c r="A14" s="28" t="s">
        <v>22</v>
      </c>
      <c r="B14" s="14" t="s">
        <v>9</v>
      </c>
      <c r="C14" s="23"/>
      <c r="D14" s="23"/>
      <c r="E14" s="23"/>
      <c r="F14" s="23"/>
      <c r="G14" s="23"/>
    </row>
    <row r="15" spans="1:12" x14ac:dyDescent="0.25">
      <c r="A15" s="28" t="s">
        <v>23</v>
      </c>
      <c r="B15" s="14" t="s">
        <v>24</v>
      </c>
      <c r="C15" s="23">
        <v>1365</v>
      </c>
      <c r="D15" s="23"/>
      <c r="E15" s="23">
        <v>1500</v>
      </c>
      <c r="F15" s="23">
        <v>1500</v>
      </c>
      <c r="G15" s="23"/>
    </row>
    <row r="16" spans="1:12" x14ac:dyDescent="0.25">
      <c r="A16" s="28" t="s">
        <v>10</v>
      </c>
      <c r="B16" s="14" t="s">
        <v>9</v>
      </c>
      <c r="C16" s="23"/>
      <c r="D16" s="23"/>
      <c r="E16" s="23"/>
      <c r="F16" s="23"/>
      <c r="G16" s="23"/>
    </row>
    <row r="17" spans="1:10" x14ac:dyDescent="0.25">
      <c r="A17" s="17" t="s">
        <v>25</v>
      </c>
      <c r="B17" s="29"/>
      <c r="C17" s="23">
        <v>0</v>
      </c>
      <c r="D17" s="23"/>
      <c r="E17" s="23"/>
      <c r="F17" s="23"/>
      <c r="G17" s="23"/>
    </row>
    <row r="18" spans="1:10" x14ac:dyDescent="0.25">
      <c r="A18" s="17" t="s">
        <v>15</v>
      </c>
      <c r="B18" s="14" t="s">
        <v>26</v>
      </c>
      <c r="C18" s="23">
        <v>6676</v>
      </c>
      <c r="D18" s="23"/>
      <c r="E18" s="23">
        <v>6700</v>
      </c>
      <c r="F18" s="23">
        <v>6700</v>
      </c>
      <c r="G18" s="23" t="s">
        <v>27</v>
      </c>
    </row>
    <row r="19" spans="1:10" x14ac:dyDescent="0.25">
      <c r="A19" s="17" t="s">
        <v>28</v>
      </c>
      <c r="B19" s="14" t="s">
        <v>29</v>
      </c>
      <c r="C19" s="23">
        <v>800</v>
      </c>
      <c r="D19" s="23"/>
      <c r="E19" s="23">
        <v>800</v>
      </c>
      <c r="F19" s="23">
        <v>800</v>
      </c>
      <c r="G19" s="23"/>
    </row>
    <row r="20" spans="1:10" x14ac:dyDescent="0.25">
      <c r="A20" s="28" t="s">
        <v>30</v>
      </c>
      <c r="B20" s="30"/>
      <c r="C20" s="23">
        <v>12478</v>
      </c>
      <c r="D20" s="23"/>
      <c r="E20" s="23">
        <v>0</v>
      </c>
      <c r="F20" s="23">
        <v>0</v>
      </c>
      <c r="G20" s="23" t="s">
        <v>31</v>
      </c>
      <c r="H20" s="31"/>
    </row>
    <row r="21" spans="1:10" x14ac:dyDescent="0.25">
      <c r="A21" s="28" t="s">
        <v>32</v>
      </c>
      <c r="B21" s="15" t="s">
        <v>33</v>
      </c>
      <c r="C21" s="23">
        <v>44000</v>
      </c>
      <c r="D21" s="23"/>
      <c r="E21" s="23">
        <v>47000</v>
      </c>
      <c r="F21" s="23">
        <v>47000</v>
      </c>
      <c r="G21" s="23"/>
    </row>
    <row r="22" spans="1:10" x14ac:dyDescent="0.25">
      <c r="A22" s="28" t="s">
        <v>34</v>
      </c>
      <c r="B22" s="15" t="s">
        <v>35</v>
      </c>
      <c r="C22" s="23">
        <v>44192</v>
      </c>
      <c r="D22" s="23"/>
      <c r="E22" s="23">
        <v>45000</v>
      </c>
      <c r="F22" s="23">
        <v>45000</v>
      </c>
      <c r="G22" s="23"/>
    </row>
    <row r="23" spans="1:10" x14ac:dyDescent="0.25">
      <c r="A23" s="28" t="s">
        <v>36</v>
      </c>
      <c r="B23" s="15" t="s">
        <v>37</v>
      </c>
      <c r="C23" s="23">
        <v>8413</v>
      </c>
      <c r="D23" s="23"/>
      <c r="E23" s="23">
        <v>35000</v>
      </c>
      <c r="F23" s="23">
        <v>35000</v>
      </c>
      <c r="G23" s="23" t="s">
        <v>31</v>
      </c>
    </row>
    <row r="24" spans="1:10" x14ac:dyDescent="0.25">
      <c r="A24" s="28" t="s">
        <v>38</v>
      </c>
      <c r="B24" s="15" t="s">
        <v>39</v>
      </c>
      <c r="C24" s="23">
        <v>31413</v>
      </c>
      <c r="D24" s="23"/>
      <c r="E24" s="23">
        <v>35000</v>
      </c>
      <c r="F24" s="23">
        <v>35000</v>
      </c>
      <c r="G24" s="23"/>
    </row>
    <row r="25" spans="1:10" x14ac:dyDescent="0.25">
      <c r="A25" s="28" t="s">
        <v>40</v>
      </c>
      <c r="B25" s="15" t="s">
        <v>41</v>
      </c>
      <c r="C25" s="23">
        <v>6162</v>
      </c>
      <c r="D25" s="23"/>
      <c r="E25" s="23">
        <v>6500</v>
      </c>
      <c r="F25" s="23">
        <v>6500</v>
      </c>
      <c r="G25" s="23"/>
    </row>
    <row r="26" spans="1:10" x14ac:dyDescent="0.25">
      <c r="A26" s="28" t="s">
        <v>42</v>
      </c>
      <c r="B26" s="15" t="s">
        <v>43</v>
      </c>
      <c r="C26" s="23">
        <v>2217</v>
      </c>
      <c r="D26" s="23"/>
      <c r="E26" s="23">
        <v>2500</v>
      </c>
      <c r="F26" s="23">
        <v>2500</v>
      </c>
      <c r="G26" s="23"/>
    </row>
    <row r="27" spans="1:10" x14ac:dyDescent="0.25">
      <c r="A27" s="28" t="s">
        <v>44</v>
      </c>
      <c r="B27" s="15"/>
      <c r="C27" s="32">
        <v>2392</v>
      </c>
      <c r="D27" s="32"/>
      <c r="E27" s="23">
        <v>2500</v>
      </c>
      <c r="F27" s="23">
        <v>2500</v>
      </c>
      <c r="G27" s="23"/>
    </row>
    <row r="28" spans="1:10" x14ac:dyDescent="0.25">
      <c r="A28" s="28" t="s">
        <v>45</v>
      </c>
      <c r="B28" s="15" t="s">
        <v>46</v>
      </c>
      <c r="C28" s="32">
        <v>7331</v>
      </c>
      <c r="D28" s="32"/>
      <c r="E28" s="23">
        <v>7500</v>
      </c>
      <c r="F28" s="23">
        <v>7500</v>
      </c>
      <c r="G28" s="23"/>
    </row>
    <row r="29" spans="1:10" x14ac:dyDescent="0.25">
      <c r="A29" s="28" t="s">
        <v>47</v>
      </c>
      <c r="B29" s="15" t="s">
        <v>48</v>
      </c>
      <c r="C29" s="32">
        <v>2650</v>
      </c>
      <c r="D29" s="32"/>
      <c r="E29" s="23">
        <v>2500</v>
      </c>
      <c r="F29" s="23">
        <v>2500</v>
      </c>
      <c r="G29" s="23"/>
    </row>
    <row r="30" spans="1:10" x14ac:dyDescent="0.25">
      <c r="A30" s="28" t="s">
        <v>49</v>
      </c>
      <c r="B30" s="14" t="s">
        <v>50</v>
      </c>
      <c r="C30" s="32">
        <v>3660</v>
      </c>
      <c r="D30" s="32"/>
      <c r="E30" s="23">
        <v>3700</v>
      </c>
      <c r="F30" s="23">
        <v>3700</v>
      </c>
      <c r="G30" s="23"/>
    </row>
    <row r="31" spans="1:10" x14ac:dyDescent="0.25">
      <c r="A31" s="28"/>
      <c r="B31" s="33"/>
      <c r="C31" s="32"/>
      <c r="D31" s="32"/>
      <c r="E31" s="23"/>
      <c r="F31" s="34"/>
      <c r="G31" s="35"/>
      <c r="J31" s="36"/>
    </row>
    <row r="32" spans="1:10" x14ac:dyDescent="0.25">
      <c r="A32" s="28" t="s">
        <v>51</v>
      </c>
      <c r="B32" s="33"/>
      <c r="C32" s="37"/>
      <c r="D32" s="37"/>
      <c r="E32" s="21">
        <f>SUM(E13:E31)</f>
        <v>208200</v>
      </c>
      <c r="F32" s="38">
        <f>SUM(F13:F31)</f>
        <v>208200</v>
      </c>
      <c r="G32" s="35"/>
      <c r="J32" s="36"/>
    </row>
    <row r="33" spans="1:7" x14ac:dyDescent="0.25">
      <c r="A33" s="28" t="s">
        <v>52</v>
      </c>
      <c r="B33" s="39"/>
      <c r="C33" s="32"/>
      <c r="D33" s="32"/>
      <c r="E33" s="21"/>
      <c r="F33" s="40">
        <v>97200</v>
      </c>
      <c r="G33" s="35"/>
    </row>
    <row r="34" spans="1:7" x14ac:dyDescent="0.25">
      <c r="A34" s="41" t="s">
        <v>53</v>
      </c>
      <c r="B34" s="42"/>
      <c r="C34" s="43"/>
      <c r="D34" s="43"/>
      <c r="E34" s="44"/>
      <c r="F34" s="44">
        <v>305420</v>
      </c>
      <c r="G34" s="45"/>
    </row>
    <row r="35" spans="1:7" x14ac:dyDescent="0.25">
      <c r="A35" s="46"/>
      <c r="B35" s="46"/>
      <c r="C35" s="46"/>
      <c r="D35" s="46"/>
      <c r="E35" s="47"/>
      <c r="F35" s="47"/>
      <c r="G35" s="47"/>
    </row>
    <row r="36" spans="1:7" x14ac:dyDescent="0.25">
      <c r="A36" s="48" t="s">
        <v>54</v>
      </c>
      <c r="E36" s="49"/>
      <c r="F36" s="49"/>
      <c r="G36" s="45"/>
    </row>
    <row r="37" spans="1:7" x14ac:dyDescent="0.25">
      <c r="A37" s="48" t="s">
        <v>55</v>
      </c>
      <c r="E37" s="49"/>
      <c r="F37" s="49"/>
      <c r="G37" s="45"/>
    </row>
    <row r="38" spans="1:7" x14ac:dyDescent="0.25">
      <c r="E38" s="45"/>
      <c r="F38" s="45"/>
      <c r="G38" s="45"/>
    </row>
    <row r="39" spans="1:7" x14ac:dyDescent="0.25">
      <c r="A39" t="s">
        <v>27</v>
      </c>
    </row>
    <row r="40" spans="1:7" x14ac:dyDescent="0.25">
      <c r="A40" t="s">
        <v>56</v>
      </c>
    </row>
    <row r="42" spans="1:7" x14ac:dyDescent="0.25">
      <c r="A42" t="s">
        <v>57</v>
      </c>
      <c r="B42" s="50"/>
      <c r="C42" s="50"/>
      <c r="D42" s="50"/>
    </row>
    <row r="43" spans="1:7" x14ac:dyDescent="0.25">
      <c r="A43" s="51" t="s">
        <v>58</v>
      </c>
      <c r="B43" s="50"/>
      <c r="C43" s="50"/>
      <c r="D43" s="50"/>
    </row>
    <row r="44" spans="1:7" x14ac:dyDescent="0.25">
      <c r="A44" t="s">
        <v>59</v>
      </c>
    </row>
    <row r="45" spans="1:7" x14ac:dyDescent="0.25">
      <c r="A45" t="s">
        <v>60</v>
      </c>
    </row>
    <row r="47" spans="1:7" x14ac:dyDescent="0.25">
      <c r="A47" t="s">
        <v>31</v>
      </c>
    </row>
    <row r="48" spans="1:7" x14ac:dyDescent="0.25">
      <c r="A48" t="s">
        <v>61</v>
      </c>
    </row>
  </sheetData>
  <mergeCells count="2">
    <mergeCell ref="A1:A2"/>
    <mergeCell ref="A11:A12"/>
  </mergeCells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220BC-E037-4753-BE31-015D48E10B1A}">
  <dimension ref="A1:Q45"/>
  <sheetViews>
    <sheetView tabSelected="1" view="pageBreakPreview" zoomScale="126" zoomScaleNormal="106" zoomScaleSheetLayoutView="126" workbookViewId="0">
      <selection activeCell="H10" sqref="H10"/>
    </sheetView>
  </sheetViews>
  <sheetFormatPr defaultRowHeight="15" x14ac:dyDescent="0.25"/>
  <cols>
    <col min="1" max="1" width="18.42578125" customWidth="1"/>
    <col min="2" max="2" width="14.85546875" customWidth="1"/>
    <col min="3" max="3" width="14.7109375" customWidth="1"/>
    <col min="4" max="4" width="4.5703125" customWidth="1"/>
    <col min="5" max="5" width="12.5703125" customWidth="1"/>
    <col min="6" max="6" width="3.7109375" customWidth="1"/>
    <col min="7" max="7" width="11.140625" bestFit="1" customWidth="1"/>
    <col min="9" max="9" width="7.5703125" customWidth="1"/>
    <col min="10" max="10" width="10.85546875" bestFit="1" customWidth="1"/>
  </cols>
  <sheetData>
    <row r="1" spans="1:17" ht="15.75" x14ac:dyDescent="0.25">
      <c r="A1" s="92" t="s">
        <v>0</v>
      </c>
      <c r="B1" s="3" t="s">
        <v>62</v>
      </c>
      <c r="C1" s="77" t="s">
        <v>1</v>
      </c>
      <c r="D1" s="77"/>
      <c r="E1" s="56" t="s">
        <v>67</v>
      </c>
      <c r="F1" s="78"/>
      <c r="G1" s="89" t="s">
        <v>77</v>
      </c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ht="15.75" x14ac:dyDescent="0.25">
      <c r="A2" s="92"/>
      <c r="B2" s="7">
        <v>2020</v>
      </c>
      <c r="C2" s="6">
        <v>2020</v>
      </c>
      <c r="D2" s="6"/>
      <c r="E2" s="56">
        <v>2021</v>
      </c>
      <c r="F2" s="78"/>
      <c r="G2" s="69" t="s">
        <v>68</v>
      </c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17" x14ac:dyDescent="0.25">
      <c r="A3" s="72" t="s">
        <v>5</v>
      </c>
      <c r="B3" s="73">
        <v>304560</v>
      </c>
      <c r="C3" s="74">
        <v>304280</v>
      </c>
      <c r="D3" s="87">
        <v>1</v>
      </c>
      <c r="E3" s="75">
        <v>298080</v>
      </c>
      <c r="F3" s="76"/>
      <c r="G3" t="s">
        <v>86</v>
      </c>
      <c r="H3" s="66"/>
      <c r="I3" s="66"/>
      <c r="J3" s="66"/>
      <c r="L3" s="66"/>
      <c r="M3" s="66"/>
      <c r="N3" s="66"/>
      <c r="O3" s="66"/>
      <c r="P3" s="66"/>
      <c r="Q3" s="66"/>
    </row>
    <row r="4" spans="1:17" ht="18.75" x14ac:dyDescent="0.3">
      <c r="A4" s="8" t="s">
        <v>8</v>
      </c>
      <c r="B4" s="55"/>
      <c r="C4" s="10">
        <v>26960</v>
      </c>
      <c r="D4" s="90" t="s">
        <v>54</v>
      </c>
      <c r="E4" s="63"/>
      <c r="F4" s="70"/>
      <c r="G4" t="s">
        <v>88</v>
      </c>
      <c r="H4" s="66"/>
      <c r="I4" s="66"/>
      <c r="J4" s="66"/>
      <c r="K4" s="66"/>
      <c r="L4" s="66"/>
      <c r="M4" s="66"/>
      <c r="N4" s="66"/>
      <c r="O4" s="66"/>
      <c r="P4" s="66"/>
      <c r="Q4" s="66"/>
    </row>
    <row r="5" spans="1:17" x14ac:dyDescent="0.25">
      <c r="A5" s="8" t="s">
        <v>10</v>
      </c>
      <c r="B5" s="55"/>
      <c r="C5" s="10"/>
      <c r="D5" s="16"/>
      <c r="E5" s="63"/>
      <c r="F5" s="70"/>
      <c r="G5" t="s">
        <v>87</v>
      </c>
      <c r="H5" s="66"/>
      <c r="I5" s="66"/>
      <c r="J5" s="66"/>
      <c r="K5" s="66"/>
      <c r="L5" s="66"/>
      <c r="M5" s="66"/>
      <c r="N5" s="66"/>
      <c r="O5" s="66"/>
      <c r="P5" s="66"/>
      <c r="Q5" s="66"/>
    </row>
    <row r="6" spans="1:17" x14ac:dyDescent="0.25">
      <c r="A6" s="8" t="s">
        <v>12</v>
      </c>
      <c r="B6" s="55"/>
      <c r="C6" s="16"/>
      <c r="D6" s="16"/>
      <c r="E6" s="63"/>
      <c r="F6" s="70"/>
      <c r="G6" t="s">
        <v>94</v>
      </c>
      <c r="H6" s="66"/>
      <c r="I6" s="66"/>
      <c r="J6" s="66"/>
      <c r="K6" s="66"/>
      <c r="L6" s="66"/>
      <c r="M6" s="66"/>
      <c r="N6" s="66"/>
      <c r="O6" s="66"/>
      <c r="P6" s="66"/>
      <c r="Q6" s="66"/>
    </row>
    <row r="7" spans="1:17" x14ac:dyDescent="0.25">
      <c r="A7" s="8" t="s">
        <v>65</v>
      </c>
      <c r="B7" s="55">
        <v>860</v>
      </c>
      <c r="C7" s="16">
        <v>722</v>
      </c>
      <c r="D7" s="88">
        <v>2</v>
      </c>
      <c r="E7" s="63">
        <v>610</v>
      </c>
      <c r="F7" s="71"/>
      <c r="G7" s="67" t="s">
        <v>69</v>
      </c>
      <c r="H7" s="66" t="s">
        <v>89</v>
      </c>
      <c r="I7" s="66"/>
      <c r="J7" s="66"/>
      <c r="K7" s="66"/>
      <c r="L7" s="66"/>
      <c r="M7" s="66"/>
      <c r="N7" s="66"/>
      <c r="O7" s="66"/>
      <c r="P7" s="66"/>
      <c r="Q7" s="66"/>
    </row>
    <row r="8" spans="1:17" x14ac:dyDescent="0.25">
      <c r="A8" s="17" t="s">
        <v>15</v>
      </c>
      <c r="B8" s="55"/>
      <c r="C8" s="16"/>
      <c r="D8" s="16"/>
      <c r="E8" s="63">
        <v>8640</v>
      </c>
      <c r="F8" s="4"/>
      <c r="G8" s="68"/>
      <c r="H8" s="66"/>
      <c r="I8" s="66"/>
      <c r="J8" s="66"/>
      <c r="K8" s="66"/>
      <c r="L8" s="66"/>
      <c r="M8" s="66"/>
      <c r="N8" s="66"/>
      <c r="O8" s="66"/>
      <c r="P8" s="66"/>
      <c r="Q8" s="66"/>
    </row>
    <row r="9" spans="1:17" ht="18.75" x14ac:dyDescent="0.3">
      <c r="A9" s="19" t="s">
        <v>17</v>
      </c>
      <c r="B9" s="79">
        <v>305420</v>
      </c>
      <c r="C9" s="20">
        <f>SUM(C3:C7)</f>
        <v>331962</v>
      </c>
      <c r="D9" s="4"/>
      <c r="E9" s="64">
        <f>SUM(E3:E8)</f>
        <v>307330</v>
      </c>
      <c r="F9" s="4"/>
      <c r="G9" s="62"/>
      <c r="H9" s="91" t="s">
        <v>95</v>
      </c>
      <c r="K9" s="66"/>
    </row>
    <row r="10" spans="1:17" ht="15.75" x14ac:dyDescent="0.25">
      <c r="A10" s="19"/>
      <c r="B10" s="16"/>
      <c r="C10" s="24"/>
      <c r="D10" s="4"/>
      <c r="E10" s="55"/>
      <c r="F10" s="4"/>
      <c r="G10" s="61"/>
    </row>
    <row r="11" spans="1:17" ht="15.75" x14ac:dyDescent="0.25">
      <c r="A11" s="93" t="s">
        <v>18</v>
      </c>
      <c r="B11" s="3" t="s">
        <v>63</v>
      </c>
      <c r="C11" s="25" t="s">
        <v>1</v>
      </c>
      <c r="D11" s="4"/>
      <c r="E11" s="57" t="s">
        <v>67</v>
      </c>
      <c r="F11" s="4"/>
      <c r="G11" s="61"/>
    </row>
    <row r="12" spans="1:17" x14ac:dyDescent="0.25">
      <c r="A12" s="93"/>
      <c r="B12" s="6">
        <v>2020</v>
      </c>
      <c r="C12" s="6">
        <v>2020</v>
      </c>
      <c r="D12" s="4"/>
      <c r="E12" s="57">
        <v>2021</v>
      </c>
      <c r="F12" s="4"/>
    </row>
    <row r="13" spans="1:17" x14ac:dyDescent="0.25">
      <c r="A13" s="28" t="s">
        <v>20</v>
      </c>
      <c r="B13" s="10">
        <v>12000</v>
      </c>
      <c r="C13" s="23">
        <v>12268</v>
      </c>
      <c r="D13" s="64">
        <v>3</v>
      </c>
      <c r="E13" s="55">
        <v>13000</v>
      </c>
      <c r="F13" s="64"/>
      <c r="G13" t="s">
        <v>80</v>
      </c>
    </row>
    <row r="14" spans="1:17" x14ac:dyDescent="0.25">
      <c r="A14" s="28" t="s">
        <v>22</v>
      </c>
      <c r="B14" s="10"/>
      <c r="C14" s="23"/>
      <c r="D14" s="16">
        <v>4</v>
      </c>
      <c r="E14" s="55">
        <v>0</v>
      </c>
      <c r="F14" s="16"/>
      <c r="G14" s="81" t="s">
        <v>93</v>
      </c>
    </row>
    <row r="15" spans="1:17" x14ac:dyDescent="0.25">
      <c r="A15" s="28" t="s">
        <v>23</v>
      </c>
      <c r="B15" s="10">
        <v>1520</v>
      </c>
      <c r="C15" s="23">
        <v>1552</v>
      </c>
      <c r="D15" s="16">
        <v>5</v>
      </c>
      <c r="E15" s="55">
        <v>1550</v>
      </c>
      <c r="F15" s="16"/>
      <c r="G15" s="60" t="s">
        <v>70</v>
      </c>
    </row>
    <row r="16" spans="1:17" x14ac:dyDescent="0.25">
      <c r="A16" s="28" t="s">
        <v>10</v>
      </c>
      <c r="B16" s="10"/>
      <c r="C16" s="23"/>
      <c r="D16" s="16">
        <v>6</v>
      </c>
      <c r="E16" s="55">
        <v>0</v>
      </c>
      <c r="F16" s="16"/>
      <c r="G16" s="60" t="s">
        <v>71</v>
      </c>
    </row>
    <row r="17" spans="1:7" x14ac:dyDescent="0.25">
      <c r="A17" s="17" t="s">
        <v>25</v>
      </c>
      <c r="B17" s="10">
        <v>0</v>
      </c>
      <c r="C17" s="23">
        <v>0</v>
      </c>
      <c r="D17" s="16">
        <v>7</v>
      </c>
      <c r="E17" s="55">
        <v>0</v>
      </c>
      <c r="F17" s="16"/>
      <c r="G17" s="60" t="s">
        <v>72</v>
      </c>
    </row>
    <row r="18" spans="1:7" x14ac:dyDescent="0.25">
      <c r="A18" s="17" t="s">
        <v>15</v>
      </c>
      <c r="B18" s="10">
        <v>6700</v>
      </c>
      <c r="C18" s="23">
        <v>9564</v>
      </c>
      <c r="D18" s="16">
        <v>8</v>
      </c>
      <c r="E18" s="55">
        <v>8500</v>
      </c>
      <c r="F18" s="16"/>
      <c r="G18" s="60" t="s">
        <v>73</v>
      </c>
    </row>
    <row r="19" spans="1:7" x14ac:dyDescent="0.25">
      <c r="A19" s="17" t="s">
        <v>28</v>
      </c>
      <c r="B19" s="10">
        <v>800</v>
      </c>
      <c r="C19" s="23">
        <v>800</v>
      </c>
      <c r="D19" s="16">
        <v>9</v>
      </c>
      <c r="E19" s="55">
        <v>800</v>
      </c>
      <c r="F19" s="16"/>
      <c r="G19" s="60" t="s">
        <v>74</v>
      </c>
    </row>
    <row r="20" spans="1:7" x14ac:dyDescent="0.25">
      <c r="A20" s="28" t="s">
        <v>32</v>
      </c>
      <c r="B20" s="10">
        <v>47000</v>
      </c>
      <c r="C20" s="65">
        <v>33750</v>
      </c>
      <c r="D20" s="16">
        <v>10</v>
      </c>
      <c r="E20" s="55">
        <v>45000</v>
      </c>
      <c r="F20" s="16"/>
      <c r="G20" s="60" t="s">
        <v>90</v>
      </c>
    </row>
    <row r="21" spans="1:7" x14ac:dyDescent="0.25">
      <c r="A21" s="28" t="s">
        <v>34</v>
      </c>
      <c r="B21" s="10">
        <v>45000</v>
      </c>
      <c r="C21" s="65">
        <v>40864</v>
      </c>
      <c r="D21" s="16">
        <v>11</v>
      </c>
      <c r="E21" s="55">
        <v>41000</v>
      </c>
      <c r="F21" s="16"/>
      <c r="G21" s="60" t="s">
        <v>78</v>
      </c>
    </row>
    <row r="22" spans="1:7" x14ac:dyDescent="0.25">
      <c r="A22" s="28" t="s">
        <v>36</v>
      </c>
      <c r="B22" s="10">
        <v>35000</v>
      </c>
      <c r="C22" s="23">
        <v>33296</v>
      </c>
      <c r="D22" s="16">
        <v>12</v>
      </c>
      <c r="E22" s="55">
        <v>38000</v>
      </c>
      <c r="F22" s="16"/>
      <c r="G22" s="60" t="s">
        <v>79</v>
      </c>
    </row>
    <row r="23" spans="1:7" x14ac:dyDescent="0.25">
      <c r="A23" s="28" t="s">
        <v>38</v>
      </c>
      <c r="B23" s="10">
        <v>35000</v>
      </c>
      <c r="C23" s="65">
        <v>15625</v>
      </c>
      <c r="D23" s="16">
        <v>13</v>
      </c>
      <c r="E23" s="55">
        <v>30000</v>
      </c>
      <c r="F23" s="16"/>
      <c r="G23" s="60" t="s">
        <v>91</v>
      </c>
    </row>
    <row r="24" spans="1:7" x14ac:dyDescent="0.25">
      <c r="A24" s="28" t="s">
        <v>40</v>
      </c>
      <c r="B24" s="10">
        <v>6500</v>
      </c>
      <c r="C24" s="85">
        <v>8241</v>
      </c>
      <c r="D24" s="16">
        <v>14</v>
      </c>
      <c r="E24" s="55">
        <v>8200</v>
      </c>
      <c r="F24" s="16"/>
      <c r="G24" s="81" t="s">
        <v>92</v>
      </c>
    </row>
    <row r="25" spans="1:7" x14ac:dyDescent="0.25">
      <c r="A25" s="28" t="s">
        <v>42</v>
      </c>
      <c r="B25" s="10">
        <v>2500</v>
      </c>
      <c r="C25" s="23">
        <v>2806</v>
      </c>
      <c r="D25" s="4"/>
      <c r="E25" s="55">
        <v>2400</v>
      </c>
      <c r="F25" s="4"/>
    </row>
    <row r="26" spans="1:7" x14ac:dyDescent="0.25">
      <c r="A26" s="28" t="s">
        <v>44</v>
      </c>
      <c r="B26" s="10">
        <v>2500</v>
      </c>
      <c r="C26" s="32">
        <v>2392</v>
      </c>
      <c r="D26" s="4"/>
      <c r="E26" s="55">
        <v>2500</v>
      </c>
      <c r="F26" s="4"/>
    </row>
    <row r="27" spans="1:7" x14ac:dyDescent="0.25">
      <c r="A27" s="28" t="s">
        <v>45</v>
      </c>
      <c r="B27" s="10">
        <v>7500</v>
      </c>
      <c r="C27" s="32">
        <v>7387</v>
      </c>
      <c r="D27" s="4"/>
      <c r="E27" s="55">
        <v>7400</v>
      </c>
      <c r="F27" s="4"/>
    </row>
    <row r="28" spans="1:7" x14ac:dyDescent="0.25">
      <c r="A28" s="28" t="s">
        <v>47</v>
      </c>
      <c r="B28" s="10">
        <v>2500</v>
      </c>
      <c r="C28" s="32">
        <v>1150</v>
      </c>
      <c r="D28" s="4"/>
      <c r="E28" s="55">
        <v>2500</v>
      </c>
      <c r="F28" s="4"/>
    </row>
    <row r="29" spans="1:7" x14ac:dyDescent="0.25">
      <c r="A29" s="28" t="s">
        <v>49</v>
      </c>
      <c r="B29" s="10">
        <v>3700</v>
      </c>
      <c r="C29" s="32">
        <v>3322</v>
      </c>
      <c r="D29" s="4"/>
      <c r="E29" s="55">
        <v>3000</v>
      </c>
      <c r="F29" s="4"/>
    </row>
    <row r="30" spans="1:7" x14ac:dyDescent="0.25">
      <c r="A30" s="28" t="s">
        <v>64</v>
      </c>
      <c r="B30" s="52">
        <v>0</v>
      </c>
      <c r="C30" s="32">
        <v>75</v>
      </c>
      <c r="D30" s="82"/>
      <c r="E30" s="55">
        <v>480</v>
      </c>
      <c r="F30" s="82"/>
      <c r="G30" t="s">
        <v>97</v>
      </c>
    </row>
    <row r="31" spans="1:7" x14ac:dyDescent="0.25">
      <c r="A31" s="28" t="s">
        <v>66</v>
      </c>
      <c r="B31" s="52">
        <v>97200</v>
      </c>
      <c r="C31" s="86">
        <v>160797</v>
      </c>
      <c r="D31" s="82">
        <v>15</v>
      </c>
      <c r="E31" s="55">
        <v>103000</v>
      </c>
      <c r="F31" s="82"/>
      <c r="G31" t="s">
        <v>85</v>
      </c>
    </row>
    <row r="32" spans="1:7" x14ac:dyDescent="0.25">
      <c r="A32" s="28" t="s">
        <v>84</v>
      </c>
      <c r="B32" s="52">
        <v>305420</v>
      </c>
      <c r="C32" s="80">
        <v>333889</v>
      </c>
      <c r="D32" s="70"/>
      <c r="E32" s="57">
        <v>307330</v>
      </c>
      <c r="F32" s="70"/>
    </row>
    <row r="33" spans="1:7" x14ac:dyDescent="0.25">
      <c r="A33" s="28" t="s">
        <v>82</v>
      </c>
      <c r="B33" s="52"/>
      <c r="C33" s="37">
        <v>-1927</v>
      </c>
      <c r="D33" s="4">
        <v>16</v>
      </c>
      <c r="E33" s="57"/>
      <c r="F33" s="4"/>
      <c r="G33" s="81" t="s">
        <v>98</v>
      </c>
    </row>
    <row r="34" spans="1:7" x14ac:dyDescent="0.25">
      <c r="A34" s="28"/>
      <c r="B34" s="52"/>
      <c r="C34" s="32"/>
      <c r="D34" s="4"/>
      <c r="E34" s="4"/>
      <c r="F34" s="4"/>
      <c r="G34" t="s">
        <v>83</v>
      </c>
    </row>
    <row r="35" spans="1:7" x14ac:dyDescent="0.25">
      <c r="A35" s="28" t="s">
        <v>81</v>
      </c>
      <c r="B35" s="40">
        <f>SUM(B13:B31)</f>
        <v>305420</v>
      </c>
      <c r="C35" s="53">
        <v>331962</v>
      </c>
      <c r="D35" s="4"/>
      <c r="E35" s="4"/>
      <c r="F35" s="4"/>
    </row>
    <row r="36" spans="1:7" x14ac:dyDescent="0.25">
      <c r="A36" s="58" t="s">
        <v>53</v>
      </c>
      <c r="B36" s="59"/>
      <c r="C36" s="53"/>
      <c r="D36" s="4"/>
      <c r="E36" s="4"/>
      <c r="F36" s="4"/>
    </row>
    <row r="37" spans="1:7" x14ac:dyDescent="0.25">
      <c r="C37" s="83"/>
      <c r="D37" t="s">
        <v>75</v>
      </c>
    </row>
    <row r="38" spans="1:7" x14ac:dyDescent="0.25">
      <c r="C38" s="84"/>
      <c r="D38" t="s">
        <v>76</v>
      </c>
    </row>
    <row r="39" spans="1:7" x14ac:dyDescent="0.25">
      <c r="C39" s="36"/>
    </row>
    <row r="40" spans="1:7" x14ac:dyDescent="0.25">
      <c r="A40" s="60" t="s">
        <v>96</v>
      </c>
    </row>
    <row r="45" spans="1:7" x14ac:dyDescent="0.25">
      <c r="A45" s="60"/>
    </row>
  </sheetData>
  <mergeCells count="2">
    <mergeCell ref="A1:A2"/>
    <mergeCell ref="A11:A12"/>
  </mergeCells>
  <pageMargins left="0.31496062992125984" right="0.39370078740157483" top="0.916875" bottom="0.74803149606299213" header="0.31496062992125984" footer="0.31496062992125984"/>
  <pageSetup paperSize="9" scale="78" orientation="landscape" r:id="rId1"/>
  <headerFooter>
    <oddHeader xml:space="preserve">&amp;L
&amp;14BUDGET 2020/UTFALLET 2020                                                BUDGETFÖRSLAG FÖR ÅR 2021    &amp;C&amp;"-,Fet"&amp;14
&amp;"-,Normal"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4AD3F-6ED9-48AA-BB80-BED7E32D51A5}">
  <dimension ref="J8"/>
  <sheetViews>
    <sheetView workbookViewId="0">
      <selection activeCell="J9" sqref="J9"/>
    </sheetView>
  </sheetViews>
  <sheetFormatPr defaultRowHeight="15" x14ac:dyDescent="0.25"/>
  <sheetData>
    <row r="8" spans="10:10" x14ac:dyDescent="0.25">
      <c r="J8">
        <f>155/4</f>
        <v>38.75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2020</vt:lpstr>
      <vt:lpstr>Budgetförslag 2021</vt:lpstr>
      <vt:lpstr>Blad1</vt:lpstr>
      <vt:lpstr>'Budgetförslag 2021'!Utskriftsområde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Nonna</dc:creator>
  <cp:lastModifiedBy>Lärare</cp:lastModifiedBy>
  <cp:lastPrinted>2021-02-10T10:53:55Z</cp:lastPrinted>
  <dcterms:created xsi:type="dcterms:W3CDTF">2020-02-18T14:34:34Z</dcterms:created>
  <dcterms:modified xsi:type="dcterms:W3CDTF">2021-08-08T11:54:01Z</dcterms:modified>
</cp:coreProperties>
</file>